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3" sheetId="9" r:id="rId9"/>
    <sheet name="LIM344" sheetId="10" r:id="rId10"/>
    <sheet name="LIM345" sheetId="11" r:id="rId11"/>
    <sheet name="DC34" sheetId="12" r:id="rId12"/>
    <sheet name="LIM351" sheetId="13" r:id="rId13"/>
    <sheet name="LIM353" sheetId="14" r:id="rId14"/>
    <sheet name="LIM354" sheetId="15" r:id="rId15"/>
    <sheet name="LIM355" sheetId="16" r:id="rId16"/>
    <sheet name="DC35" sheetId="17" r:id="rId17"/>
    <sheet name="LIM361" sheetId="18" r:id="rId18"/>
    <sheet name="LIM362" sheetId="19" r:id="rId19"/>
    <sheet name="LIM366" sheetId="20" r:id="rId20"/>
    <sheet name="LIM367" sheetId="21" r:id="rId21"/>
    <sheet name="LIM368" sheetId="22" r:id="rId22"/>
    <sheet name="DC36" sheetId="23" r:id="rId23"/>
    <sheet name="LIM471" sheetId="24" r:id="rId24"/>
    <sheet name="LIM472" sheetId="25" r:id="rId25"/>
    <sheet name="LIM473" sheetId="26" r:id="rId26"/>
    <sheet name="LIM476" sheetId="27" r:id="rId27"/>
    <sheet name="DC47" sheetId="28" r:id="rId28"/>
  </sheets>
  <definedNames>
    <definedName name="_xlnm.Print_Area" localSheetId="6">'DC33'!$A$1:$H$180</definedName>
    <definedName name="_xlnm.Print_Area" localSheetId="11">'DC34'!$A$1:$H$180</definedName>
    <definedName name="_xlnm.Print_Area" localSheetId="16">'DC35'!$A$1:$H$180</definedName>
    <definedName name="_xlnm.Print_Area" localSheetId="22">'DC36'!$A$1:$H$180</definedName>
    <definedName name="_xlnm.Print_Area" localSheetId="27">'DC47'!$A$1:$H$180</definedName>
    <definedName name="_xlnm.Print_Area" localSheetId="1">'LIM331'!$A$1:$H$180</definedName>
    <definedName name="_xlnm.Print_Area" localSheetId="2">'LIM332'!$A$1:$H$180</definedName>
    <definedName name="_xlnm.Print_Area" localSheetId="3">'LIM333'!$A$1:$H$180</definedName>
    <definedName name="_xlnm.Print_Area" localSheetId="4">'LIM334'!$A$1:$H$180</definedName>
    <definedName name="_xlnm.Print_Area" localSheetId="5">'LIM335'!$A$1:$H$180</definedName>
    <definedName name="_xlnm.Print_Area" localSheetId="7">'LIM341'!$A$1:$H$180</definedName>
    <definedName name="_xlnm.Print_Area" localSheetId="8">'LIM343'!$A$1:$H$180</definedName>
    <definedName name="_xlnm.Print_Area" localSheetId="9">'LIM344'!$A$1:$H$180</definedName>
    <definedName name="_xlnm.Print_Area" localSheetId="10">'LIM345'!$A$1:$H$180</definedName>
    <definedName name="_xlnm.Print_Area" localSheetId="12">'LIM351'!$A$1:$H$180</definedName>
    <definedName name="_xlnm.Print_Area" localSheetId="13">'LIM353'!$A$1:$H$180</definedName>
    <definedName name="_xlnm.Print_Area" localSheetId="14">'LIM354'!$A$1:$H$180</definedName>
    <definedName name="_xlnm.Print_Area" localSheetId="15">'LIM355'!$A$1:$H$180</definedName>
    <definedName name="_xlnm.Print_Area" localSheetId="17">'LIM361'!$A$1:$H$180</definedName>
    <definedName name="_xlnm.Print_Area" localSheetId="18">'LIM362'!$A$1:$H$180</definedName>
    <definedName name="_xlnm.Print_Area" localSheetId="19">'LIM366'!$A$1:$H$180</definedName>
    <definedName name="_xlnm.Print_Area" localSheetId="20">'LIM367'!$A$1:$H$180</definedName>
    <definedName name="_xlnm.Print_Area" localSheetId="21">'LIM368'!$A$1:$H$180</definedName>
    <definedName name="_xlnm.Print_Area" localSheetId="23">'LIM471'!$A$1:$H$180</definedName>
    <definedName name="_xlnm.Print_Area" localSheetId="24">'LIM472'!$A$1:$H$180</definedName>
    <definedName name="_xlnm.Print_Area" localSheetId="25">'LIM473'!$A$1:$H$180</definedName>
    <definedName name="_xlnm.Print_Area" localSheetId="26">'LIM476'!$A$1:$H$180</definedName>
    <definedName name="_xlnm.Print_Area" localSheetId="0">'Summary'!$A$1:$H$180</definedName>
  </definedNames>
  <calcPr fullCalcOnLoad="1"/>
</workbook>
</file>

<file path=xl/sharedStrings.xml><?xml version="1.0" encoding="utf-8"?>
<sst xmlns="http://schemas.openxmlformats.org/spreadsheetml/2006/main" count="1358" uniqueCount="99">
  <si>
    <t>LOCAL GOVERNMENT MTEF ALLOCATIONS: 2017/18 - 2019/20</t>
  </si>
  <si>
    <t xml:space="preserve">
Summary</t>
  </si>
  <si>
    <t>2017/18 
R thousands</t>
  </si>
  <si>
    <t>2018/19 
R thousands</t>
  </si>
  <si>
    <t>2019/20 
R thousands</t>
  </si>
  <si>
    <t>Direct transfers</t>
  </si>
  <si>
    <t>Equitable share and related</t>
  </si>
  <si>
    <t>Fuel levy sharing</t>
  </si>
  <si>
    <t>Infrastructure</t>
  </si>
  <si>
    <t>Municipal infrastructure grant</t>
  </si>
  <si>
    <t>Urban settlement development grant</t>
  </si>
  <si>
    <t>Public transport network grant</t>
  </si>
  <si>
    <t>Integrated national electrification programme (municipal) grant</t>
  </si>
  <si>
    <t>Neighbourhood development partnership grant (capital grant)</t>
  </si>
  <si>
    <t>Rural roads assets management systems grant</t>
  </si>
  <si>
    <t>Integrated city development grant</t>
  </si>
  <si>
    <t>Regional bulk infrastructure grant</t>
  </si>
  <si>
    <t>Water services infrastructure grant</t>
  </si>
  <si>
    <t>Municipal disaster recovery grant</t>
  </si>
  <si>
    <t>Capacity building and other current transfers</t>
  </si>
  <si>
    <t>Local government financial management grant</t>
  </si>
  <si>
    <t>Municipal systems improvements grant</t>
  </si>
  <si>
    <t>Expanded public works programme integrated grant for municipalities</t>
  </si>
  <si>
    <t>Infrastructure skills development grant</t>
  </si>
  <si>
    <t>Energy efficiency and demand side management grant</t>
  </si>
  <si>
    <t>Municipal disaster grant</t>
  </si>
  <si>
    <t>Municipal human settlements capacity grant</t>
  </si>
  <si>
    <t>Municipal demarcation transition grant</t>
  </si>
  <si>
    <t>Sub total direct transfers</t>
  </si>
  <si>
    <t>Indirect transfers</t>
  </si>
  <si>
    <t>Infrastructure transfers</t>
  </si>
  <si>
    <t>Integrated national electrification programme (Eskom) grant</t>
  </si>
  <si>
    <t>Neighbourhood development partnership grant (technical assistance)</t>
  </si>
  <si>
    <t>Rural households infrastructure grant</t>
  </si>
  <si>
    <t>Bucket eradication programme grant</t>
  </si>
  <si>
    <t>Sub total indirect transfers</t>
  </si>
  <si>
    <t>Total</t>
  </si>
  <si>
    <t xml:space="preserve">
B LIM331 Greater Giyani</t>
  </si>
  <si>
    <t xml:space="preserve">
B LIM332 Greater Letaba</t>
  </si>
  <si>
    <t xml:space="preserve">
B LIM333 Greater Tzaneen</t>
  </si>
  <si>
    <t xml:space="preserve">
B LIM334 Ba-Phalaborwa</t>
  </si>
  <si>
    <t xml:space="preserve">
B LIM335 Maruleng</t>
  </si>
  <si>
    <t xml:space="preserve">
C DC33 Mopani</t>
  </si>
  <si>
    <t>Breakdown of Equitable Share for district municipalities authorised for services</t>
  </si>
  <si>
    <t>Water</t>
  </si>
  <si>
    <t>LIM331 : Greater Giyani</t>
  </si>
  <si>
    <t>LIM332 : Greater Letaba</t>
  </si>
  <si>
    <t>LIM333 : Greater Tzaneen</t>
  </si>
  <si>
    <t>LIM334 : Ba-Phalaborwa</t>
  </si>
  <si>
    <t>LIM335 : Maruleng</t>
  </si>
  <si>
    <t>Sanitation</t>
  </si>
  <si>
    <t>Refuse</t>
  </si>
  <si>
    <t>Breakdown of MIG allocations for district municipalities authorised for services</t>
  </si>
  <si>
    <t xml:space="preserve">
B LIM341 Musina</t>
  </si>
  <si>
    <t xml:space="preserve">
B LIM343 Thulamela</t>
  </si>
  <si>
    <t xml:space="preserve">
B LIM344 Makhado</t>
  </si>
  <si>
    <t xml:space="preserve">
B LIM345 Makhado-Thulamela</t>
  </si>
  <si>
    <t xml:space="preserve">
C DC34 Vhembe</t>
  </si>
  <si>
    <t>LIM341 : Musina</t>
  </si>
  <si>
    <t>LIM342 : Mutale</t>
  </si>
  <si>
    <t>LIM343 : Thulamela</t>
  </si>
  <si>
    <t>LIM344 : Makhado</t>
  </si>
  <si>
    <t>LIM345 : Makhado-Thulamela</t>
  </si>
  <si>
    <t xml:space="preserve">
B LIM351 Blouberg</t>
  </si>
  <si>
    <t xml:space="preserve">
B LIM353 Molemole</t>
  </si>
  <si>
    <t xml:space="preserve">
B LIM354 Polokwane</t>
  </si>
  <si>
    <t xml:space="preserve">
B LIM355 Lepelle-Nkumpi</t>
  </si>
  <si>
    <t xml:space="preserve">
C DC35 Capricorn</t>
  </si>
  <si>
    <t>LIM351 : Blouberg</t>
  </si>
  <si>
    <t>LIM352 : Aganang</t>
  </si>
  <si>
    <t>LIM353 : Molemole</t>
  </si>
  <si>
    <t>LIM354 : Polokwane</t>
  </si>
  <si>
    <t>LIM355 : Lepelle-Nkumpi</t>
  </si>
  <si>
    <t xml:space="preserve">
B LIM361 Thabazimbi</t>
  </si>
  <si>
    <t xml:space="preserve">
B LIM362 Lephalale</t>
  </si>
  <si>
    <t xml:space="preserve">
B LIM366 Bela Bela</t>
  </si>
  <si>
    <t xml:space="preserve">
B LIM367 Mogalakwena</t>
  </si>
  <si>
    <t xml:space="preserve">
B LIM368 Modimolle-Mookgopong</t>
  </si>
  <si>
    <t xml:space="preserve">
C DC36 Waterberg</t>
  </si>
  <si>
    <t>LIM361 : Thabazimbi</t>
  </si>
  <si>
    <t>LIM362 : Lephalale</t>
  </si>
  <si>
    <t>LIM364 : Mookgopong</t>
  </si>
  <si>
    <t>LIM365 : Modimolle</t>
  </si>
  <si>
    <t>LIM366 : Bela Bela</t>
  </si>
  <si>
    <t>LIM367 : Mogalakwena</t>
  </si>
  <si>
    <t xml:space="preserve">
B LIM471 Ephraim Mogale</t>
  </si>
  <si>
    <t xml:space="preserve">
B LIM472 Elias Motsoaledi</t>
  </si>
  <si>
    <t xml:space="preserve">
B LIM473 Makhuduthamaga</t>
  </si>
  <si>
    <t xml:space="preserve">
B LIM476 Fetakgomo-Greater Tubatse</t>
  </si>
  <si>
    <t xml:space="preserve">
C DC47 Sekhukhune</t>
  </si>
  <si>
    <t>LIM471 : Ephraim Mogale</t>
  </si>
  <si>
    <t>LIM472 : Elias Motsoaledi</t>
  </si>
  <si>
    <t>LIM473 : Makhuduthamaga</t>
  </si>
  <si>
    <t>LIM474 : Fetakgomo</t>
  </si>
  <si>
    <t>LIM475 : Greater Tubatse</t>
  </si>
  <si>
    <t>LIM476 : Fetakgomo-Greater Tubatse</t>
  </si>
  <si>
    <t>Transfers from Provincial Departments</t>
  </si>
  <si>
    <t>Municipal Allocations from Provincial Departments</t>
  </si>
  <si>
    <t>of which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</si>
</sst>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\ ###\ ##0"/>
    <numFmt numFmtId="170" formatCode="#,###,##0_);\(#,###,##0\);_(* &quot;–&quot;???_);_(@_)"/>
    <numFmt numFmtId="171" formatCode="_(* #,##0,_);_(* \(#,##0,\);_(* &quot;- &quot;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 Narrow"/>
      <family val="2"/>
    </font>
    <font>
      <b/>
      <sz val="11"/>
      <color indexed="8"/>
      <name val="ARIAL NARROW"/>
      <family val="0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0"/>
    </font>
    <font>
      <b/>
      <sz val="10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50" fillId="0" borderId="0" xfId="0" applyFont="1" applyAlignment="1">
      <alignment wrapText="1"/>
    </xf>
    <xf numFmtId="169" fontId="5" fillId="0" borderId="10" xfId="0" applyNumberFormat="1" applyFont="1" applyFill="1" applyBorder="1" applyAlignment="1" applyProtection="1" quotePrefix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indent="1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171" fontId="0" fillId="0" borderId="0" xfId="0" applyNumberFormat="1" applyFill="1" applyBorder="1" applyAlignment="1" applyProtection="1">
      <alignment horizontal="right" vertical="center"/>
      <protection/>
    </xf>
    <xf numFmtId="171" fontId="5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left" vertical="center" indent="2"/>
      <protection/>
    </xf>
    <xf numFmtId="0" fontId="0" fillId="0" borderId="0" xfId="0" applyNumberFormat="1" applyFont="1" applyFill="1" applyBorder="1" applyAlignment="1" applyProtection="1">
      <alignment horizontal="left" vertical="center" indent="2"/>
      <protection/>
    </xf>
    <xf numFmtId="171" fontId="0" fillId="0" borderId="11" xfId="0" applyNumberFormat="1" applyFont="1" applyFill="1" applyBorder="1" applyAlignment="1" applyProtection="1">
      <alignment horizontal="right" vertical="center"/>
      <protection/>
    </xf>
    <xf numFmtId="171" fontId="0" fillId="0" borderId="12" xfId="0" applyNumberFormat="1" applyFont="1" applyFill="1" applyBorder="1" applyAlignment="1" applyProtection="1">
      <alignment horizontal="right" vertical="center"/>
      <protection/>
    </xf>
    <xf numFmtId="171" fontId="0" fillId="0" borderId="13" xfId="0" applyNumberFormat="1" applyFont="1" applyFill="1" applyBorder="1" applyAlignment="1" applyProtection="1">
      <alignment horizontal="right" vertical="center"/>
      <protection/>
    </xf>
    <xf numFmtId="171" fontId="0" fillId="0" borderId="14" xfId="0" applyNumberFormat="1" applyFont="1" applyFill="1" applyBorder="1" applyAlignment="1" applyProtection="1">
      <alignment horizontal="right" vertical="center"/>
      <protection/>
    </xf>
    <xf numFmtId="171" fontId="0" fillId="0" borderId="0" xfId="0" applyNumberFormat="1" applyFont="1" applyFill="1" applyBorder="1" applyAlignment="1" applyProtection="1">
      <alignment horizontal="right" vertical="center"/>
      <protection/>
    </xf>
    <xf numFmtId="171" fontId="0" fillId="0" borderId="15" xfId="0" applyNumberFormat="1" applyFont="1" applyFill="1" applyBorder="1" applyAlignment="1" applyProtection="1">
      <alignment horizontal="right" vertical="center"/>
      <protection/>
    </xf>
    <xf numFmtId="171" fontId="0" fillId="0" borderId="16" xfId="0" applyNumberFormat="1" applyFont="1" applyFill="1" applyBorder="1" applyAlignment="1" applyProtection="1">
      <alignment horizontal="right" vertical="center"/>
      <protection/>
    </xf>
    <xf numFmtId="171" fontId="0" fillId="0" borderId="17" xfId="0" applyNumberFormat="1" applyFont="1" applyFill="1" applyBorder="1" applyAlignment="1" applyProtection="1">
      <alignment horizontal="right" vertical="center"/>
      <protection/>
    </xf>
    <xf numFmtId="171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/>
      <protection/>
    </xf>
    <xf numFmtId="171" fontId="0" fillId="0" borderId="0" xfId="0" applyNumberFormat="1" applyFill="1" applyBorder="1" applyAlignment="1" applyProtection="1">
      <alignment horizontal="right"/>
      <protection/>
    </xf>
    <xf numFmtId="171" fontId="0" fillId="0" borderId="0" xfId="0" applyNumberFormat="1" applyFont="1" applyFill="1" applyBorder="1" applyAlignment="1" applyProtection="1">
      <alignment horizontal="right"/>
      <protection/>
    </xf>
    <xf numFmtId="171" fontId="5" fillId="0" borderId="0" xfId="0" applyNumberFormat="1" applyFont="1" applyFill="1" applyBorder="1" applyAlignment="1" applyProtection="1">
      <alignment horizontal="right"/>
      <protection/>
    </xf>
    <xf numFmtId="171" fontId="5" fillId="0" borderId="19" xfId="0" applyNumberFormat="1" applyFont="1" applyFill="1" applyBorder="1" applyAlignment="1" applyProtection="1">
      <alignment horizontal="right"/>
      <protection/>
    </xf>
    <xf numFmtId="171" fontId="5" fillId="0" borderId="20" xfId="0" applyNumberFormat="1" applyFont="1" applyFill="1" applyBorder="1" applyAlignment="1" applyProtection="1">
      <alignment horizontal="right" vertical="center"/>
      <protection/>
    </xf>
    <xf numFmtId="171" fontId="0" fillId="0" borderId="0" xfId="0" applyNumberFormat="1" applyFont="1" applyAlignment="1">
      <alignment/>
    </xf>
    <xf numFmtId="171" fontId="50" fillId="0" borderId="0" xfId="0" applyNumberFormat="1" applyFont="1" applyAlignment="1">
      <alignment horizontal="right"/>
    </xf>
    <xf numFmtId="0" fontId="0" fillId="0" borderId="0" xfId="0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left" wrapText="1" indent="1"/>
      <protection/>
    </xf>
    <xf numFmtId="0" fontId="6" fillId="0" borderId="0" xfId="0" applyFont="1" applyAlignment="1" applyProtection="1">
      <alignment wrapText="1"/>
      <protection/>
    </xf>
    <xf numFmtId="171" fontId="7" fillId="0" borderId="0" xfId="0" applyNumberFormat="1" applyFont="1" applyFill="1" applyAlignment="1" applyProtection="1">
      <alignment horizontal="right" wrapText="1"/>
      <protection/>
    </xf>
    <xf numFmtId="0" fontId="8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171" fontId="0" fillId="0" borderId="0" xfId="0" applyNumberFormat="1" applyFont="1" applyFill="1" applyAlignment="1" applyProtection="1">
      <alignment/>
      <protection/>
    </xf>
    <xf numFmtId="0" fontId="6" fillId="0" borderId="19" xfId="0" applyFont="1" applyBorder="1" applyAlignment="1" applyProtection="1">
      <alignment wrapText="1"/>
      <protection/>
    </xf>
    <xf numFmtId="171" fontId="5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20" xfId="0" applyFont="1" applyBorder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171" fontId="0" fillId="0" borderId="0" xfId="0" applyNumberFormat="1" applyFill="1" applyAlignment="1" applyProtection="1">
      <alignment/>
      <protection/>
    </xf>
    <xf numFmtId="0" fontId="2" fillId="0" borderId="0" xfId="0" applyFont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right" wrapText="1"/>
      <protection/>
    </xf>
    <xf numFmtId="0" fontId="51" fillId="0" borderId="0" xfId="0" applyFont="1" applyAlignment="1">
      <alignment wrapText="1"/>
    </xf>
    <xf numFmtId="171" fontId="51" fillId="0" borderId="0" xfId="0" applyNumberFormat="1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1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7813550000</v>
      </c>
      <c r="G5" s="4">
        <v>8470749000</v>
      </c>
      <c r="H5" s="4">
        <v>9028136000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4632049000</v>
      </c>
      <c r="G7" s="7">
        <f>SUM(G8:G17)</f>
        <v>4804370000</v>
      </c>
      <c r="H7" s="7">
        <f>SUM(H8:H17)</f>
        <v>5582180000</v>
      </c>
    </row>
    <row r="8" spans="1:8" ht="12.75">
      <c r="A8" s="27"/>
      <c r="B8" s="27"/>
      <c r="C8" s="27"/>
      <c r="D8" s="27"/>
      <c r="E8" s="32" t="s">
        <v>9</v>
      </c>
      <c r="F8" s="14">
        <v>3342883000</v>
      </c>
      <c r="G8" s="14">
        <v>3506593000</v>
      </c>
      <c r="H8" s="14">
        <v>3714594000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>
        <v>216734000</v>
      </c>
      <c r="G10" s="21">
        <v>98035000</v>
      </c>
      <c r="H10" s="21">
        <v>103688000</v>
      </c>
    </row>
    <row r="11" spans="1:8" ht="12.75">
      <c r="A11" s="27"/>
      <c r="B11" s="27"/>
      <c r="C11" s="27"/>
      <c r="D11" s="27"/>
      <c r="E11" s="32" t="s">
        <v>12</v>
      </c>
      <c r="F11" s="14">
        <v>298000000</v>
      </c>
      <c r="G11" s="14">
        <v>261000000</v>
      </c>
      <c r="H11" s="14">
        <v>376000000</v>
      </c>
    </row>
    <row r="12" spans="1:8" ht="12.75">
      <c r="A12" s="27"/>
      <c r="B12" s="27"/>
      <c r="C12" s="27"/>
      <c r="D12" s="27"/>
      <c r="E12" s="32" t="s">
        <v>13</v>
      </c>
      <c r="F12" s="21">
        <v>26000000</v>
      </c>
      <c r="G12" s="21">
        <v>35000000</v>
      </c>
      <c r="H12" s="21">
        <v>39212000</v>
      </c>
    </row>
    <row r="13" spans="1:8" ht="12.75">
      <c r="A13" s="27"/>
      <c r="B13" s="27"/>
      <c r="C13" s="27"/>
      <c r="D13" s="27"/>
      <c r="E13" s="32" t="s">
        <v>14</v>
      </c>
      <c r="F13" s="14">
        <v>11278000</v>
      </c>
      <c r="G13" s="14">
        <v>11818000</v>
      </c>
      <c r="H13" s="14">
        <v>12506000</v>
      </c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>
        <v>209676000</v>
      </c>
      <c r="G15" s="21">
        <v>286924000</v>
      </c>
      <c r="H15" s="21">
        <v>646180000</v>
      </c>
    </row>
    <row r="16" spans="1:8" ht="12.75">
      <c r="A16" s="27"/>
      <c r="B16" s="27"/>
      <c r="C16" s="27"/>
      <c r="D16" s="27"/>
      <c r="E16" s="32" t="s">
        <v>17</v>
      </c>
      <c r="F16" s="14">
        <v>527478000</v>
      </c>
      <c r="G16" s="14">
        <v>605000000</v>
      </c>
      <c r="H16" s="14">
        <v>690000000</v>
      </c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160609000</v>
      </c>
      <c r="G18" s="4">
        <f>SUM(G19:G27)</f>
        <v>80652000</v>
      </c>
      <c r="H18" s="4">
        <f>SUM(H19:H27)</f>
        <v>83616000</v>
      </c>
    </row>
    <row r="19" spans="1:8" ht="12.75">
      <c r="A19" s="27"/>
      <c r="B19" s="27"/>
      <c r="C19" s="27"/>
      <c r="D19" s="27"/>
      <c r="E19" s="32" t="s">
        <v>20</v>
      </c>
      <c r="F19" s="21">
        <v>56335000</v>
      </c>
      <c r="G19" s="21">
        <v>59152000</v>
      </c>
      <c r="H19" s="21">
        <v>61752000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50104000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>
        <v>6213000</v>
      </c>
      <c r="G22" s="14">
        <v>6500000</v>
      </c>
      <c r="H22" s="14">
        <v>6864000</v>
      </c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>
        <v>16000000</v>
      </c>
      <c r="G24" s="14">
        <v>15000000</v>
      </c>
      <c r="H24" s="14">
        <v>15000000</v>
      </c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>
        <v>31957000</v>
      </c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12606208000</v>
      </c>
      <c r="G28" s="35">
        <f>+G5+G6+G7+G18</f>
        <v>13355771000</v>
      </c>
      <c r="H28" s="35">
        <f>+H5+H6+H7+H18</f>
        <v>14693932000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1806551000</v>
      </c>
      <c r="G30" s="4">
        <f>SUM(G31:G36)</f>
        <v>1943263000</v>
      </c>
      <c r="H30" s="4">
        <f>SUM(H31:H36)</f>
        <v>1831331000</v>
      </c>
    </row>
    <row r="31" spans="1:8" ht="12.75">
      <c r="A31" s="27"/>
      <c r="B31" s="27"/>
      <c r="C31" s="27"/>
      <c r="D31" s="27"/>
      <c r="E31" s="32" t="s">
        <v>16</v>
      </c>
      <c r="F31" s="14">
        <v>909000000</v>
      </c>
      <c r="G31" s="14">
        <v>844867000</v>
      </c>
      <c r="H31" s="14">
        <v>772586000</v>
      </c>
    </row>
    <row r="32" spans="1:8" ht="12.75">
      <c r="A32" s="27"/>
      <c r="B32" s="27"/>
      <c r="C32" s="27"/>
      <c r="D32" s="27"/>
      <c r="E32" s="32" t="s">
        <v>31</v>
      </c>
      <c r="F32" s="14">
        <v>800199000</v>
      </c>
      <c r="G32" s="14">
        <v>824196000</v>
      </c>
      <c r="H32" s="14">
        <v>815369000</v>
      </c>
    </row>
    <row r="33" spans="1:8" ht="12.75">
      <c r="A33" s="27"/>
      <c r="B33" s="27"/>
      <c r="C33" s="27"/>
      <c r="D33" s="27"/>
      <c r="E33" s="32" t="s">
        <v>32</v>
      </c>
      <c r="F33" s="14">
        <v>230000</v>
      </c>
      <c r="G33" s="14">
        <v>1200000</v>
      </c>
      <c r="H33" s="14">
        <v>1376000</v>
      </c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>
        <v>97122000</v>
      </c>
      <c r="G35" s="14">
        <v>273000000</v>
      </c>
      <c r="H35" s="14">
        <v>242000000</v>
      </c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16794000</v>
      </c>
      <c r="G37" s="4">
        <f>SUM(G38:G38)</f>
        <v>8776000</v>
      </c>
      <c r="H37" s="4">
        <f>SUM(H38:H38)</f>
        <v>1000000</v>
      </c>
    </row>
    <row r="38" spans="1:8" ht="12.75">
      <c r="A38" s="27"/>
      <c r="B38" s="27"/>
      <c r="C38" s="27"/>
      <c r="D38" s="27"/>
      <c r="E38" s="32" t="s">
        <v>21</v>
      </c>
      <c r="F38" s="21">
        <v>16794000</v>
      </c>
      <c r="G38" s="21">
        <v>8776000</v>
      </c>
      <c r="H38" s="21">
        <v>1000000</v>
      </c>
    </row>
    <row r="39" spans="1:8" ht="16.5">
      <c r="A39" s="27"/>
      <c r="B39" s="27"/>
      <c r="C39" s="27"/>
      <c r="D39" s="27"/>
      <c r="E39" s="34" t="s">
        <v>35</v>
      </c>
      <c r="F39" s="23">
        <f>+F30+F37</f>
        <v>1823345000</v>
      </c>
      <c r="G39" s="23">
        <f>+G30+G37</f>
        <v>1952039000</v>
      </c>
      <c r="H39" s="23">
        <f>+H30+H37</f>
        <v>1832331000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14429553000</v>
      </c>
      <c r="G40" s="24">
        <f>+G28+G39</f>
        <v>15307810000</v>
      </c>
      <c r="H40" s="24">
        <f>+H28+H39</f>
        <v>16526263000</v>
      </c>
    </row>
    <row r="41" spans="1:8" ht="12.75" hidden="1">
      <c r="A41" s="27"/>
      <c r="B41" s="27"/>
      <c r="C41" s="27"/>
      <c r="D41" s="27"/>
      <c r="E41" s="37"/>
      <c r="F41" s="38"/>
      <c r="G41" s="38"/>
      <c r="H41" s="38"/>
    </row>
    <row r="42" spans="1:8" ht="12.75" hidden="1">
      <c r="A42" s="27"/>
      <c r="B42" s="27"/>
      <c r="C42" s="27"/>
      <c r="D42" s="27"/>
      <c r="E42" s="37"/>
      <c r="F42" s="38"/>
      <c r="G42" s="38"/>
      <c r="H42" s="38"/>
    </row>
    <row r="43" spans="1:8" ht="12.75" hidden="1">
      <c r="A43" s="27"/>
      <c r="B43" s="27"/>
      <c r="C43" s="27"/>
      <c r="D43" s="27"/>
      <c r="E43" s="3" t="s">
        <v>96</v>
      </c>
      <c r="F43" s="4"/>
      <c r="G43" s="4"/>
      <c r="H43" s="4"/>
    </row>
    <row r="44" spans="1:8" ht="12.75" hidden="1">
      <c r="A44" s="27"/>
      <c r="B44" s="27"/>
      <c r="C44" s="27"/>
      <c r="D44" s="27"/>
      <c r="E44" s="5"/>
      <c r="F44" s="6"/>
      <c r="G44" s="6"/>
      <c r="H44" s="6"/>
    </row>
    <row r="45" spans="1:8" ht="12.75" hidden="1">
      <c r="A45" s="27"/>
      <c r="B45" s="27"/>
      <c r="C45" s="27"/>
      <c r="D45" s="27"/>
      <c r="E45" s="3" t="s">
        <v>97</v>
      </c>
      <c r="F45" s="7">
        <f>SUM(F47+F53+F59+F65+F71+F77+F83+F89+F95+F101+F107+F113)</f>
        <v>0</v>
      </c>
      <c r="G45" s="7">
        <f>SUM(G47+G53+G59+G65+G71+G77+G83+G89+G95+G101+G107+G113)</f>
        <v>0</v>
      </c>
      <c r="H45" s="7">
        <f>SUM(H47+H53+H59+H65+H71+H77+H83+H89+H95+H101+H107+H113)</f>
        <v>0</v>
      </c>
    </row>
    <row r="46" spans="1:8" ht="12.75" hidden="1">
      <c r="A46" s="27"/>
      <c r="B46" s="27"/>
      <c r="C46" s="27"/>
      <c r="D46" s="27"/>
      <c r="E46" s="8" t="s">
        <v>98</v>
      </c>
      <c r="F46" s="4"/>
      <c r="G46" s="4"/>
      <c r="H46" s="4"/>
    </row>
    <row r="47" spans="1:8" ht="12.75" hidden="1">
      <c r="A47" s="27"/>
      <c r="B47" s="27"/>
      <c r="C47" s="27"/>
      <c r="D47" s="27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7"/>
      <c r="B48" s="27"/>
      <c r="C48" s="27"/>
      <c r="D48" s="27"/>
      <c r="E48" s="9"/>
      <c r="F48" s="10"/>
      <c r="G48" s="11"/>
      <c r="H48" s="12"/>
    </row>
    <row r="49" spans="1:8" ht="12.75" hidden="1">
      <c r="A49" s="27"/>
      <c r="B49" s="27"/>
      <c r="C49" s="27"/>
      <c r="D49" s="27"/>
      <c r="E49" s="9"/>
      <c r="F49" s="13"/>
      <c r="G49" s="14"/>
      <c r="H49" s="15"/>
    </row>
    <row r="50" spans="1:8" ht="12.75" hidden="1">
      <c r="A50" s="27"/>
      <c r="B50" s="27"/>
      <c r="C50" s="27"/>
      <c r="D50" s="27"/>
      <c r="E50" s="9"/>
      <c r="F50" s="13"/>
      <c r="G50" s="14"/>
      <c r="H50" s="15"/>
    </row>
    <row r="51" spans="1:8" ht="12.75" hidden="1">
      <c r="A51" s="27"/>
      <c r="B51" s="27"/>
      <c r="C51" s="27"/>
      <c r="D51" s="27"/>
      <c r="E51" s="9"/>
      <c r="F51" s="16"/>
      <c r="G51" s="17"/>
      <c r="H51" s="18"/>
    </row>
    <row r="52" spans="1:8" ht="12.75" hidden="1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7"/>
      <c r="B54" s="27"/>
      <c r="C54" s="27"/>
      <c r="D54" s="27"/>
      <c r="E54" s="9"/>
      <c r="F54" s="10"/>
      <c r="G54" s="11"/>
      <c r="H54" s="12"/>
    </row>
    <row r="55" spans="1:8" ht="12.75" hidden="1">
      <c r="A55" s="27"/>
      <c r="B55" s="27"/>
      <c r="C55" s="27"/>
      <c r="D55" s="27"/>
      <c r="E55" s="9"/>
      <c r="F55" s="13"/>
      <c r="G55" s="14"/>
      <c r="H55" s="15"/>
    </row>
    <row r="56" spans="1:8" ht="12.75" hidden="1">
      <c r="A56" s="27"/>
      <c r="B56" s="27"/>
      <c r="C56" s="27"/>
      <c r="D56" s="27"/>
      <c r="E56" s="9"/>
      <c r="F56" s="13"/>
      <c r="G56" s="14"/>
      <c r="H56" s="15"/>
    </row>
    <row r="57" spans="1:8" ht="12.75" hidden="1">
      <c r="A57" s="27"/>
      <c r="B57" s="27"/>
      <c r="C57" s="27"/>
      <c r="D57" s="27"/>
      <c r="E57" s="9"/>
      <c r="F57" s="16"/>
      <c r="G57" s="17"/>
      <c r="H57" s="18"/>
    </row>
    <row r="58" spans="1:8" ht="12.75" hidden="1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 hidden="1">
      <c r="E118" s="19"/>
      <c r="F118" s="20"/>
      <c r="G118" s="20"/>
      <c r="H118" s="20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55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294079000</v>
      </c>
      <c r="G5" s="4">
        <v>314649000</v>
      </c>
      <c r="H5" s="4">
        <v>329245000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116169000</v>
      </c>
      <c r="G7" s="7">
        <f>SUM(G8:G17)</f>
        <v>121510000</v>
      </c>
      <c r="H7" s="7">
        <f>SUM(H8:H17)</f>
        <v>147147000</v>
      </c>
    </row>
    <row r="8" spans="1:8" ht="12.75">
      <c r="A8" s="27"/>
      <c r="B8" s="27"/>
      <c r="C8" s="27"/>
      <c r="D8" s="27"/>
      <c r="E8" s="32" t="s">
        <v>9</v>
      </c>
      <c r="F8" s="14">
        <v>91169000</v>
      </c>
      <c r="G8" s="14">
        <v>96510000</v>
      </c>
      <c r="H8" s="14">
        <v>102147000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25000000</v>
      </c>
      <c r="G11" s="14">
        <v>25000000</v>
      </c>
      <c r="H11" s="14">
        <v>45000000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6030000</v>
      </c>
      <c r="G18" s="4">
        <f>SUM(G19:G27)</f>
        <v>1700000</v>
      </c>
      <c r="H18" s="4">
        <f>SUM(H19:H27)</f>
        <v>1700000</v>
      </c>
    </row>
    <row r="19" spans="1:8" ht="12.75">
      <c r="A19" s="27"/>
      <c r="B19" s="27"/>
      <c r="C19" s="27"/>
      <c r="D19" s="27"/>
      <c r="E19" s="32" t="s">
        <v>20</v>
      </c>
      <c r="F19" s="21">
        <v>1700000</v>
      </c>
      <c r="G19" s="21">
        <v>1700000</v>
      </c>
      <c r="H19" s="21">
        <v>1700000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2048000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>
        <v>2282000</v>
      </c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416278000</v>
      </c>
      <c r="G28" s="35">
        <f>+G5+G6+G7+G18</f>
        <v>437859000</v>
      </c>
      <c r="H28" s="35">
        <f>+H5+H6+H7+H18</f>
        <v>478092000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22120000</v>
      </c>
      <c r="G30" s="4">
        <f>SUM(G31:G36)</f>
        <v>37884000</v>
      </c>
      <c r="H30" s="4">
        <f>SUM(H31:H36)</f>
        <v>40081000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22120000</v>
      </c>
      <c r="G32" s="14">
        <v>37884000</v>
      </c>
      <c r="H32" s="14">
        <v>40081000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761000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>
        <v>761000</v>
      </c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22120000</v>
      </c>
      <c r="G39" s="23">
        <f>+G30+G37</f>
        <v>38645000</v>
      </c>
      <c r="H39" s="23">
        <f>+H30+H37</f>
        <v>40081000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438398000</v>
      </c>
      <c r="G40" s="24">
        <f>+G28+G39</f>
        <v>476504000</v>
      </c>
      <c r="H40" s="24">
        <f>+H28+H39</f>
        <v>518173000</v>
      </c>
    </row>
    <row r="41" spans="1:8" ht="12.75" hidden="1">
      <c r="A41" s="27"/>
      <c r="B41" s="27"/>
      <c r="C41" s="27"/>
      <c r="D41" s="27"/>
      <c r="E41" s="37"/>
      <c r="F41" s="38"/>
      <c r="G41" s="38"/>
      <c r="H41" s="38"/>
    </row>
    <row r="42" spans="1:8" ht="12.75" hidden="1">
      <c r="A42" s="27"/>
      <c r="B42" s="27"/>
      <c r="C42" s="27"/>
      <c r="D42" s="27"/>
      <c r="E42" s="37"/>
      <c r="F42" s="38"/>
      <c r="G42" s="38"/>
      <c r="H42" s="38"/>
    </row>
    <row r="43" spans="1:8" ht="12.75" hidden="1">
      <c r="A43" s="27"/>
      <c r="B43" s="27"/>
      <c r="C43" s="27"/>
      <c r="D43" s="27"/>
      <c r="E43" s="3" t="s">
        <v>96</v>
      </c>
      <c r="F43" s="4"/>
      <c r="G43" s="4"/>
      <c r="H43" s="4"/>
    </row>
    <row r="44" spans="1:8" ht="12.75" hidden="1">
      <c r="A44" s="27"/>
      <c r="B44" s="27"/>
      <c r="C44" s="27"/>
      <c r="D44" s="27"/>
      <c r="E44" s="5"/>
      <c r="F44" s="6"/>
      <c r="G44" s="6"/>
      <c r="H44" s="6"/>
    </row>
    <row r="45" spans="1:8" ht="12.75" hidden="1">
      <c r="A45" s="27"/>
      <c r="B45" s="27"/>
      <c r="C45" s="27"/>
      <c r="D45" s="27"/>
      <c r="E45" s="3" t="s">
        <v>97</v>
      </c>
      <c r="F45" s="7">
        <f>SUM(F47+F53+F59+F65+F71+F77+F83+F89+F95+F101+F107+F113)</f>
        <v>0</v>
      </c>
      <c r="G45" s="7">
        <f>SUM(G47+G53+G59+G65+G71+G77+G83+G89+G95+G101+G107+G113)</f>
        <v>0</v>
      </c>
      <c r="H45" s="7">
        <f>SUM(H47+H53+H59+H65+H71+H77+H83+H89+H95+H101+H107+H113)</f>
        <v>0</v>
      </c>
    </row>
    <row r="46" spans="1:8" ht="12.75" hidden="1">
      <c r="A46" s="27"/>
      <c r="B46" s="27"/>
      <c r="C46" s="27"/>
      <c r="D46" s="27"/>
      <c r="E46" s="8" t="s">
        <v>98</v>
      </c>
      <c r="F46" s="4"/>
      <c r="G46" s="4"/>
      <c r="H46" s="4"/>
    </row>
    <row r="47" spans="1:8" ht="12.75" hidden="1">
      <c r="A47" s="27"/>
      <c r="B47" s="27"/>
      <c r="C47" s="27"/>
      <c r="D47" s="27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7"/>
      <c r="B48" s="27"/>
      <c r="C48" s="27"/>
      <c r="D48" s="27"/>
      <c r="E48" s="9"/>
      <c r="F48" s="10"/>
      <c r="G48" s="11"/>
      <c r="H48" s="12"/>
    </row>
    <row r="49" spans="1:8" ht="12.75" hidden="1">
      <c r="A49" s="27"/>
      <c r="B49" s="27"/>
      <c r="C49" s="27"/>
      <c r="D49" s="27"/>
      <c r="E49" s="9"/>
      <c r="F49" s="13"/>
      <c r="G49" s="14"/>
      <c r="H49" s="15"/>
    </row>
    <row r="50" spans="1:8" ht="12.75" hidden="1">
      <c r="A50" s="27"/>
      <c r="B50" s="27"/>
      <c r="C50" s="27"/>
      <c r="D50" s="27"/>
      <c r="E50" s="9"/>
      <c r="F50" s="13"/>
      <c r="G50" s="14"/>
      <c r="H50" s="15"/>
    </row>
    <row r="51" spans="1:8" ht="12.75" hidden="1">
      <c r="A51" s="27"/>
      <c r="B51" s="27"/>
      <c r="C51" s="27"/>
      <c r="D51" s="27"/>
      <c r="E51" s="9"/>
      <c r="F51" s="16"/>
      <c r="G51" s="17"/>
      <c r="H51" s="18"/>
    </row>
    <row r="52" spans="1:8" ht="12.75" hidden="1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7"/>
      <c r="B54" s="27"/>
      <c r="C54" s="27"/>
      <c r="D54" s="27"/>
      <c r="E54" s="9"/>
      <c r="F54" s="10"/>
      <c r="G54" s="11"/>
      <c r="H54" s="12"/>
    </row>
    <row r="55" spans="1:8" ht="12.75" hidden="1">
      <c r="A55" s="27"/>
      <c r="B55" s="27"/>
      <c r="C55" s="27"/>
      <c r="D55" s="27"/>
      <c r="E55" s="9"/>
      <c r="F55" s="13"/>
      <c r="G55" s="14"/>
      <c r="H55" s="15"/>
    </row>
    <row r="56" spans="1:8" ht="12.75" hidden="1">
      <c r="A56" s="27"/>
      <c r="B56" s="27"/>
      <c r="C56" s="27"/>
      <c r="D56" s="27"/>
      <c r="E56" s="9"/>
      <c r="F56" s="13"/>
      <c r="G56" s="14"/>
      <c r="H56" s="15"/>
    </row>
    <row r="57" spans="1:8" ht="12.75" hidden="1">
      <c r="A57" s="27"/>
      <c r="B57" s="27"/>
      <c r="C57" s="27"/>
      <c r="D57" s="27"/>
      <c r="E57" s="9"/>
      <c r="F57" s="16"/>
      <c r="G57" s="17"/>
      <c r="H57" s="18"/>
    </row>
    <row r="58" spans="1:8" ht="12.75" hidden="1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 hidden="1">
      <c r="E118" s="19"/>
      <c r="F118" s="20"/>
      <c r="G118" s="20"/>
      <c r="H118" s="20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56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304695000</v>
      </c>
      <c r="G5" s="4">
        <v>325128000</v>
      </c>
      <c r="H5" s="4">
        <v>339170000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101480000</v>
      </c>
      <c r="G7" s="7">
        <f>SUM(G8:G17)</f>
        <v>95345000</v>
      </c>
      <c r="H7" s="7">
        <f>SUM(H8:H17)</f>
        <v>106479000</v>
      </c>
    </row>
    <row r="8" spans="1:8" ht="12.75">
      <c r="A8" s="27"/>
      <c r="B8" s="27"/>
      <c r="C8" s="27"/>
      <c r="D8" s="27"/>
      <c r="E8" s="32" t="s">
        <v>9</v>
      </c>
      <c r="F8" s="14">
        <v>83480000</v>
      </c>
      <c r="G8" s="14">
        <v>88345000</v>
      </c>
      <c r="H8" s="14">
        <v>93479000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18000000</v>
      </c>
      <c r="G11" s="14">
        <v>7000000</v>
      </c>
      <c r="H11" s="14">
        <v>13000000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10192000</v>
      </c>
      <c r="G18" s="4">
        <f>SUM(G19:G27)</f>
        <v>2345000</v>
      </c>
      <c r="H18" s="4">
        <f>SUM(H19:H27)</f>
        <v>2345000</v>
      </c>
    </row>
    <row r="19" spans="1:8" ht="12.75">
      <c r="A19" s="27"/>
      <c r="B19" s="27"/>
      <c r="C19" s="27"/>
      <c r="D19" s="27"/>
      <c r="E19" s="32" t="s">
        <v>20</v>
      </c>
      <c r="F19" s="21">
        <v>2345000</v>
      </c>
      <c r="G19" s="21">
        <v>2345000</v>
      </c>
      <c r="H19" s="21">
        <v>2345000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>
        <v>6847000</v>
      </c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416367000</v>
      </c>
      <c r="G28" s="35">
        <f>+G5+G6+G7+G18</f>
        <v>422818000</v>
      </c>
      <c r="H28" s="35">
        <f>+H5+H6+H7+H18</f>
        <v>447994000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53116000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53116000</v>
      </c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53116000</v>
      </c>
      <c r="G39" s="23">
        <f>+G30+G37</f>
        <v>0</v>
      </c>
      <c r="H39" s="23">
        <f>+H30+H37</f>
        <v>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469483000</v>
      </c>
      <c r="G40" s="24">
        <f>+G28+G39</f>
        <v>422818000</v>
      </c>
      <c r="H40" s="24">
        <f>+H28+H39</f>
        <v>447994000</v>
      </c>
    </row>
    <row r="41" spans="1:8" ht="12.75" hidden="1">
      <c r="A41" s="27"/>
      <c r="B41" s="27"/>
      <c r="C41" s="27"/>
      <c r="D41" s="27"/>
      <c r="E41" s="37"/>
      <c r="F41" s="38"/>
      <c r="G41" s="38"/>
      <c r="H41" s="38"/>
    </row>
    <row r="42" spans="1:8" ht="12.75" hidden="1">
      <c r="A42" s="27"/>
      <c r="B42" s="27"/>
      <c r="C42" s="27"/>
      <c r="D42" s="27"/>
      <c r="E42" s="37"/>
      <c r="F42" s="38"/>
      <c r="G42" s="38"/>
      <c r="H42" s="38"/>
    </row>
    <row r="43" spans="1:8" ht="12.75" hidden="1">
      <c r="A43" s="27"/>
      <c r="B43" s="27"/>
      <c r="C43" s="27"/>
      <c r="D43" s="27"/>
      <c r="E43" s="3" t="s">
        <v>96</v>
      </c>
      <c r="F43" s="4"/>
      <c r="G43" s="4"/>
      <c r="H43" s="4"/>
    </row>
    <row r="44" spans="1:8" ht="12.75" hidden="1">
      <c r="A44" s="27"/>
      <c r="B44" s="27"/>
      <c r="C44" s="27"/>
      <c r="D44" s="27"/>
      <c r="E44" s="5"/>
      <c r="F44" s="6"/>
      <c r="G44" s="6"/>
      <c r="H44" s="6"/>
    </row>
    <row r="45" spans="1:8" ht="12.75" hidden="1">
      <c r="A45" s="27"/>
      <c r="B45" s="27"/>
      <c r="C45" s="27"/>
      <c r="D45" s="27"/>
      <c r="E45" s="3" t="s">
        <v>97</v>
      </c>
      <c r="F45" s="7">
        <f>SUM(F47+F53+F59+F65+F71+F77+F83+F89+F95+F101+F107+F113)</f>
        <v>0</v>
      </c>
      <c r="G45" s="7">
        <f>SUM(G47+G53+G59+G65+G71+G77+G83+G89+G95+G101+G107+G113)</f>
        <v>0</v>
      </c>
      <c r="H45" s="7">
        <f>SUM(H47+H53+H59+H65+H71+H77+H83+H89+H95+H101+H107+H113)</f>
        <v>0</v>
      </c>
    </row>
    <row r="46" spans="1:8" ht="12.75" hidden="1">
      <c r="A46" s="27"/>
      <c r="B46" s="27"/>
      <c r="C46" s="27"/>
      <c r="D46" s="27"/>
      <c r="E46" s="8" t="s">
        <v>98</v>
      </c>
      <c r="F46" s="4"/>
      <c r="G46" s="4"/>
      <c r="H46" s="4"/>
    </row>
    <row r="47" spans="1:8" ht="12.75" hidden="1">
      <c r="A47" s="27"/>
      <c r="B47" s="27"/>
      <c r="C47" s="27"/>
      <c r="D47" s="27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7"/>
      <c r="B48" s="27"/>
      <c r="C48" s="27"/>
      <c r="D48" s="27"/>
      <c r="E48" s="9"/>
      <c r="F48" s="10"/>
      <c r="G48" s="11"/>
      <c r="H48" s="12"/>
    </row>
    <row r="49" spans="1:8" ht="12.75" hidden="1">
      <c r="A49" s="27"/>
      <c r="B49" s="27"/>
      <c r="C49" s="27"/>
      <c r="D49" s="27"/>
      <c r="E49" s="9"/>
      <c r="F49" s="13"/>
      <c r="G49" s="14"/>
      <c r="H49" s="15"/>
    </row>
    <row r="50" spans="1:8" ht="12.75" hidden="1">
      <c r="A50" s="27"/>
      <c r="B50" s="27"/>
      <c r="C50" s="27"/>
      <c r="D50" s="27"/>
      <c r="E50" s="9"/>
      <c r="F50" s="13"/>
      <c r="G50" s="14"/>
      <c r="H50" s="15"/>
    </row>
    <row r="51" spans="1:8" ht="12.75" hidden="1">
      <c r="A51" s="27"/>
      <c r="B51" s="27"/>
      <c r="C51" s="27"/>
      <c r="D51" s="27"/>
      <c r="E51" s="9"/>
      <c r="F51" s="16"/>
      <c r="G51" s="17"/>
      <c r="H51" s="18"/>
    </row>
    <row r="52" spans="1:8" ht="12.75" hidden="1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7"/>
      <c r="B54" s="27"/>
      <c r="C54" s="27"/>
      <c r="D54" s="27"/>
      <c r="E54" s="9"/>
      <c r="F54" s="10"/>
      <c r="G54" s="11"/>
      <c r="H54" s="12"/>
    </row>
    <row r="55" spans="1:8" ht="12.75" hidden="1">
      <c r="A55" s="27"/>
      <c r="B55" s="27"/>
      <c r="C55" s="27"/>
      <c r="D55" s="27"/>
      <c r="E55" s="9"/>
      <c r="F55" s="13"/>
      <c r="G55" s="14"/>
      <c r="H55" s="15"/>
    </row>
    <row r="56" spans="1:8" ht="12.75" hidden="1">
      <c r="A56" s="27"/>
      <c r="B56" s="27"/>
      <c r="C56" s="27"/>
      <c r="D56" s="27"/>
      <c r="E56" s="9"/>
      <c r="F56" s="13"/>
      <c r="G56" s="14"/>
      <c r="H56" s="15"/>
    </row>
    <row r="57" spans="1:8" ht="12.75" hidden="1">
      <c r="A57" s="27"/>
      <c r="B57" s="27"/>
      <c r="C57" s="27"/>
      <c r="D57" s="27"/>
      <c r="E57" s="9"/>
      <c r="F57" s="16"/>
      <c r="G57" s="17"/>
      <c r="H57" s="18"/>
    </row>
    <row r="58" spans="1:8" ht="12.75" hidden="1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 hidden="1">
      <c r="E118" s="19"/>
      <c r="F118" s="20"/>
      <c r="G118" s="20"/>
      <c r="H118" s="20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57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824760000</v>
      </c>
      <c r="G5" s="4">
        <v>913077000</v>
      </c>
      <c r="H5" s="4">
        <v>999217000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559082000</v>
      </c>
      <c r="G7" s="7">
        <f>SUM(G8:G17)</f>
        <v>603890000</v>
      </c>
      <c r="H7" s="7">
        <f>SUM(H8:H17)</f>
        <v>642999000</v>
      </c>
    </row>
    <row r="8" spans="1:8" ht="12.75">
      <c r="A8" s="27"/>
      <c r="B8" s="27"/>
      <c r="C8" s="27"/>
      <c r="D8" s="27"/>
      <c r="E8" s="32" t="s">
        <v>9</v>
      </c>
      <c r="F8" s="14">
        <v>524360000</v>
      </c>
      <c r="G8" s="14">
        <v>556554000</v>
      </c>
      <c r="H8" s="14">
        <v>590530000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>
        <v>2244000</v>
      </c>
      <c r="G13" s="14">
        <v>2336000</v>
      </c>
      <c r="H13" s="14">
        <v>2469000</v>
      </c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32478000</v>
      </c>
      <c r="G16" s="14">
        <v>45000000</v>
      </c>
      <c r="H16" s="14">
        <v>50000000</v>
      </c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3111000</v>
      </c>
      <c r="G18" s="4">
        <f>SUM(G19:G27)</f>
        <v>2050000</v>
      </c>
      <c r="H18" s="4">
        <f>SUM(H19:H27)</f>
        <v>2310000</v>
      </c>
    </row>
    <row r="19" spans="1:8" ht="12.75">
      <c r="A19" s="27"/>
      <c r="B19" s="27"/>
      <c r="C19" s="27"/>
      <c r="D19" s="27"/>
      <c r="E19" s="32" t="s">
        <v>20</v>
      </c>
      <c r="F19" s="21">
        <v>1795000</v>
      </c>
      <c r="G19" s="21">
        <v>2050000</v>
      </c>
      <c r="H19" s="21">
        <v>2310000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1316000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1386953000</v>
      </c>
      <c r="G28" s="35">
        <f>+G5+G6+G7+G18</f>
        <v>1519017000</v>
      </c>
      <c r="H28" s="35">
        <f>+H5+H6+H7+H18</f>
        <v>1644526000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77682000</v>
      </c>
      <c r="G30" s="4">
        <f>SUM(G31:G36)</f>
        <v>113748000</v>
      </c>
      <c r="H30" s="4">
        <f>SUM(H31:H36)</f>
        <v>60000000</v>
      </c>
    </row>
    <row r="31" spans="1:8" ht="12.75">
      <c r="A31" s="27"/>
      <c r="B31" s="27"/>
      <c r="C31" s="27"/>
      <c r="D31" s="27"/>
      <c r="E31" s="32" t="s">
        <v>16</v>
      </c>
      <c r="F31" s="14">
        <v>67682000</v>
      </c>
      <c r="G31" s="14">
        <v>113748000</v>
      </c>
      <c r="H31" s="14">
        <v>60000000</v>
      </c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>
        <v>10000000</v>
      </c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2425000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>
        <v>2425000</v>
      </c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80107000</v>
      </c>
      <c r="G39" s="23">
        <f>+G30+G37</f>
        <v>113748000</v>
      </c>
      <c r="H39" s="23">
        <f>+H30+H37</f>
        <v>60000000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1467060000</v>
      </c>
      <c r="G40" s="24">
        <f>+G28+G39</f>
        <v>1632765000</v>
      </c>
      <c r="H40" s="24">
        <f>+H28+H39</f>
        <v>1704526000</v>
      </c>
    </row>
    <row r="41" spans="1:8" ht="12.75" hidden="1">
      <c r="A41" s="27"/>
      <c r="B41" s="27"/>
      <c r="C41" s="27"/>
      <c r="D41" s="27"/>
      <c r="E41" s="37"/>
      <c r="F41" s="38"/>
      <c r="G41" s="38"/>
      <c r="H41" s="38"/>
    </row>
    <row r="42" spans="1:8" ht="12.75" hidden="1">
      <c r="A42" s="27"/>
      <c r="B42" s="27"/>
      <c r="C42" s="27"/>
      <c r="D42" s="27"/>
      <c r="E42" s="37"/>
      <c r="F42" s="38"/>
      <c r="G42" s="38"/>
      <c r="H42" s="38"/>
    </row>
    <row r="43" spans="1:8" ht="12.75" customHeight="1" hidden="1">
      <c r="A43" s="27"/>
      <c r="B43" s="27"/>
      <c r="C43" s="27"/>
      <c r="D43" s="27"/>
      <c r="E43" s="3" t="s">
        <v>96</v>
      </c>
      <c r="F43" s="4"/>
      <c r="G43" s="4"/>
      <c r="H43" s="4"/>
    </row>
    <row r="44" spans="1:8" ht="12.75" hidden="1">
      <c r="A44" s="27"/>
      <c r="B44" s="27"/>
      <c r="C44" s="27"/>
      <c r="D44" s="27"/>
      <c r="E44" s="5"/>
      <c r="F44" s="6"/>
      <c r="G44" s="6"/>
      <c r="H44" s="6"/>
    </row>
    <row r="45" spans="1:8" ht="12.75" customHeight="1" hidden="1">
      <c r="A45" s="27"/>
      <c r="B45" s="27"/>
      <c r="C45" s="27"/>
      <c r="D45" s="27"/>
      <c r="E45" s="3" t="s">
        <v>97</v>
      </c>
      <c r="F45" s="7">
        <f>SUM(F47+F53+F59+F65+F71+F77+F83+F89+F95+F101+F107+F113)</f>
        <v>0</v>
      </c>
      <c r="G45" s="7">
        <f>SUM(G47+G53+G59+G65+G71+G77+G83+G89+G95+G101+G107+G113)</f>
        <v>0</v>
      </c>
      <c r="H45" s="7">
        <f>SUM(H47+H53+H59+H65+H71+H77+H83+H89+H95+H101+H107+H113)</f>
        <v>0</v>
      </c>
    </row>
    <row r="46" spans="1:8" ht="12.75" hidden="1">
      <c r="A46" s="27"/>
      <c r="B46" s="27"/>
      <c r="C46" s="27"/>
      <c r="D46" s="27"/>
      <c r="E46" s="8" t="s">
        <v>98</v>
      </c>
      <c r="F46" s="4"/>
      <c r="G46" s="4"/>
      <c r="H46" s="4"/>
    </row>
    <row r="47" spans="1:8" ht="12.75" hidden="1">
      <c r="A47" s="27"/>
      <c r="B47" s="27"/>
      <c r="C47" s="27"/>
      <c r="D47" s="27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7"/>
      <c r="B48" s="27"/>
      <c r="C48" s="27"/>
      <c r="D48" s="27"/>
      <c r="E48" s="9"/>
      <c r="F48" s="10"/>
      <c r="G48" s="11"/>
      <c r="H48" s="12"/>
    </row>
    <row r="49" spans="1:8" ht="12.75" hidden="1">
      <c r="A49" s="27"/>
      <c r="B49" s="27"/>
      <c r="C49" s="27"/>
      <c r="D49" s="27"/>
      <c r="E49" s="9"/>
      <c r="F49" s="13"/>
      <c r="G49" s="14"/>
      <c r="H49" s="15"/>
    </row>
    <row r="50" spans="1:8" ht="12.75" hidden="1">
      <c r="A50" s="27"/>
      <c r="B50" s="27"/>
      <c r="C50" s="27"/>
      <c r="D50" s="27"/>
      <c r="E50" s="9"/>
      <c r="F50" s="13"/>
      <c r="G50" s="14"/>
      <c r="H50" s="15"/>
    </row>
    <row r="51" spans="1:8" ht="12.75" hidden="1">
      <c r="A51" s="27"/>
      <c r="B51" s="27"/>
      <c r="C51" s="27"/>
      <c r="D51" s="27"/>
      <c r="E51" s="9"/>
      <c r="F51" s="16"/>
      <c r="G51" s="17"/>
      <c r="H51" s="18"/>
    </row>
    <row r="52" spans="1:8" ht="12.75" customHeight="1" hidden="1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7"/>
      <c r="B54" s="27"/>
      <c r="C54" s="27"/>
      <c r="D54" s="27"/>
      <c r="E54" s="9"/>
      <c r="F54" s="10"/>
      <c r="G54" s="11"/>
      <c r="H54" s="12"/>
    </row>
    <row r="55" spans="1:8" ht="12.75" hidden="1">
      <c r="A55" s="27"/>
      <c r="B55" s="27"/>
      <c r="C55" s="27"/>
      <c r="D55" s="27"/>
      <c r="E55" s="9"/>
      <c r="F55" s="13"/>
      <c r="G55" s="14"/>
      <c r="H55" s="15"/>
    </row>
    <row r="56" spans="1:8" ht="12.75" hidden="1">
      <c r="A56" s="27"/>
      <c r="B56" s="27"/>
      <c r="C56" s="27"/>
      <c r="D56" s="27"/>
      <c r="E56" s="9"/>
      <c r="F56" s="13"/>
      <c r="G56" s="14"/>
      <c r="H56" s="15"/>
    </row>
    <row r="57" spans="1:8" ht="12.75" hidden="1">
      <c r="A57" s="27"/>
      <c r="B57" s="27"/>
      <c r="C57" s="27"/>
      <c r="D57" s="27"/>
      <c r="E57" s="9"/>
      <c r="F57" s="16"/>
      <c r="G57" s="17"/>
      <c r="H57" s="18"/>
    </row>
    <row r="58" spans="1:8" ht="12.75" hidden="1">
      <c r="A58" s="27"/>
      <c r="B58" s="27"/>
      <c r="C58" s="27"/>
      <c r="D58" s="27"/>
      <c r="E58" s="19"/>
      <c r="F58" s="20"/>
      <c r="G58" s="20"/>
      <c r="H58" s="20"/>
    </row>
    <row r="59" spans="1:8" ht="12.75" customHeight="1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customHeight="1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 hidden="1">
      <c r="E118" s="19"/>
      <c r="F118" s="20"/>
      <c r="G118" s="20"/>
      <c r="H118" s="20"/>
    </row>
    <row r="119" spans="5:8" ht="12.75">
      <c r="E119" s="41"/>
      <c r="F119" s="42"/>
      <c r="G119" s="42"/>
      <c r="H119" s="42"/>
    </row>
    <row r="120" spans="5:8" ht="12.75">
      <c r="E120" s="41"/>
      <c r="F120" s="42"/>
      <c r="G120" s="42"/>
      <c r="H120" s="42"/>
    </row>
    <row r="121" spans="5:8" ht="12.75">
      <c r="E121" s="41" t="s">
        <v>43</v>
      </c>
      <c r="F121" s="42"/>
      <c r="G121" s="42"/>
      <c r="H121" s="42"/>
    </row>
    <row r="122" spans="5:8" ht="12.75">
      <c r="E122" s="41"/>
      <c r="F122" s="42"/>
      <c r="G122" s="42"/>
      <c r="H122" s="42"/>
    </row>
    <row r="123" spans="5:8" ht="12.75">
      <c r="E123" s="41" t="s">
        <v>44</v>
      </c>
      <c r="F123" s="42"/>
      <c r="G123" s="42"/>
      <c r="H123" s="42"/>
    </row>
    <row r="124" spans="5:8" ht="12.75">
      <c r="E124" s="1" t="s">
        <v>58</v>
      </c>
      <c r="F124" s="26">
        <v>38464000</v>
      </c>
      <c r="G124" s="26">
        <v>49857000</v>
      </c>
      <c r="H124" s="26">
        <v>57760000</v>
      </c>
    </row>
    <row r="125" spans="5:8" ht="12.75">
      <c r="E125" s="1" t="s">
        <v>59</v>
      </c>
      <c r="F125" s="26"/>
      <c r="G125" s="26"/>
      <c r="H125" s="26"/>
    </row>
    <row r="126" spans="5:8" ht="12.75">
      <c r="E126" s="1" t="s">
        <v>60</v>
      </c>
      <c r="F126" s="26">
        <v>131270000</v>
      </c>
      <c r="G126" s="26">
        <v>142595000</v>
      </c>
      <c r="H126" s="26">
        <v>159397000</v>
      </c>
    </row>
    <row r="127" spans="5:8" ht="12.75">
      <c r="E127" s="1" t="s">
        <v>61</v>
      </c>
      <c r="F127" s="26">
        <v>117926000</v>
      </c>
      <c r="G127" s="26">
        <v>125902000</v>
      </c>
      <c r="H127" s="26">
        <v>140757000</v>
      </c>
    </row>
    <row r="128" spans="5:8" ht="12.75">
      <c r="E128" s="1" t="s">
        <v>62</v>
      </c>
      <c r="F128" s="26">
        <v>105694000</v>
      </c>
      <c r="G128" s="26">
        <v>113352000</v>
      </c>
      <c r="H128" s="26">
        <v>126351000</v>
      </c>
    </row>
    <row r="129" spans="5:8" ht="12.75">
      <c r="E129" s="41"/>
      <c r="F129" s="42"/>
      <c r="G129" s="42"/>
      <c r="H129" s="42"/>
    </row>
    <row r="130" spans="5:8" ht="12.75">
      <c r="E130" s="41" t="s">
        <v>50</v>
      </c>
      <c r="F130" s="42"/>
      <c r="G130" s="42"/>
      <c r="H130" s="42"/>
    </row>
    <row r="131" spans="5:8" ht="12.75">
      <c r="E131" s="1" t="s">
        <v>58</v>
      </c>
      <c r="F131" s="26">
        <v>29818000</v>
      </c>
      <c r="G131" s="26">
        <v>37664000</v>
      </c>
      <c r="H131" s="26">
        <v>42478000</v>
      </c>
    </row>
    <row r="132" spans="5:8" ht="12.75">
      <c r="E132" s="1" t="s">
        <v>59</v>
      </c>
      <c r="F132" s="26"/>
      <c r="G132" s="26"/>
      <c r="H132" s="26"/>
    </row>
    <row r="133" spans="5:8" ht="12.75">
      <c r="E133" s="1" t="s">
        <v>60</v>
      </c>
      <c r="F133" s="26">
        <v>101763000</v>
      </c>
      <c r="G133" s="26">
        <v>107724000</v>
      </c>
      <c r="H133" s="26">
        <v>117225000</v>
      </c>
    </row>
    <row r="134" spans="5:8" ht="12.75">
      <c r="E134" s="1" t="s">
        <v>61</v>
      </c>
      <c r="F134" s="26">
        <v>91418000</v>
      </c>
      <c r="G134" s="26">
        <v>95113000</v>
      </c>
      <c r="H134" s="26">
        <v>103516000</v>
      </c>
    </row>
    <row r="135" spans="5:8" ht="12.75">
      <c r="E135" s="1" t="s">
        <v>62</v>
      </c>
      <c r="F135" s="26">
        <v>81936000</v>
      </c>
      <c r="G135" s="26">
        <v>85632000</v>
      </c>
      <c r="H135" s="26">
        <v>92922000</v>
      </c>
    </row>
    <row r="136" spans="5:8" ht="12.75">
      <c r="E136" s="41"/>
      <c r="F136" s="42"/>
      <c r="G136" s="42"/>
      <c r="H136" s="42"/>
    </row>
    <row r="137" spans="5:8" ht="12.75">
      <c r="E137" s="41" t="s">
        <v>51</v>
      </c>
      <c r="F137" s="42"/>
      <c r="G137" s="42"/>
      <c r="H137" s="42"/>
    </row>
    <row r="138" spans="5:8" ht="12.75">
      <c r="E138" s="1" t="s">
        <v>58</v>
      </c>
      <c r="F138" s="26"/>
      <c r="G138" s="26"/>
      <c r="H138" s="26"/>
    </row>
    <row r="139" spans="5:8" ht="12.75">
      <c r="E139" s="1" t="s">
        <v>59</v>
      </c>
      <c r="F139" s="26"/>
      <c r="G139" s="26"/>
      <c r="H139" s="26"/>
    </row>
    <row r="140" spans="5:8" ht="12.75">
      <c r="E140" s="1" t="s">
        <v>60</v>
      </c>
      <c r="F140" s="26"/>
      <c r="G140" s="26"/>
      <c r="H140" s="26"/>
    </row>
    <row r="141" spans="5:8" ht="12.75">
      <c r="E141" s="1" t="s">
        <v>61</v>
      </c>
      <c r="F141" s="26"/>
      <c r="G141" s="26"/>
      <c r="H141" s="26"/>
    </row>
    <row r="142" spans="5:8" ht="12.75">
      <c r="E142" s="1" t="s">
        <v>62</v>
      </c>
      <c r="F142" s="26"/>
      <c r="G142" s="26"/>
      <c r="H142" s="26"/>
    </row>
    <row r="143" spans="5:8" ht="12.75">
      <c r="E143" s="41"/>
      <c r="F143" s="42"/>
      <c r="G143" s="42"/>
      <c r="H143" s="42"/>
    </row>
    <row r="144" spans="5:8" ht="12.75">
      <c r="E144" s="41"/>
      <c r="F144" s="42"/>
      <c r="G144" s="42"/>
      <c r="H144" s="42"/>
    </row>
    <row r="145" spans="5:8" ht="12.75">
      <c r="E145" s="41" t="s">
        <v>52</v>
      </c>
      <c r="F145" s="42"/>
      <c r="G145" s="42"/>
      <c r="H145" s="42"/>
    </row>
    <row r="146" spans="5:8" ht="12.75">
      <c r="E146" s="41"/>
      <c r="F146" s="42"/>
      <c r="G146" s="42"/>
      <c r="H146" s="42"/>
    </row>
    <row r="147" spans="5:8" ht="12.75">
      <c r="E147" s="1" t="s">
        <v>58</v>
      </c>
      <c r="F147" s="26">
        <v>28106000</v>
      </c>
      <c r="G147" s="26">
        <v>29848000</v>
      </c>
      <c r="H147" s="26">
        <v>31687000</v>
      </c>
    </row>
    <row r="148" spans="5:8" ht="12.75">
      <c r="E148" s="1" t="s">
        <v>59</v>
      </c>
      <c r="F148" s="26"/>
      <c r="G148" s="26"/>
      <c r="H148" s="26"/>
    </row>
    <row r="149" spans="5:8" ht="12.75">
      <c r="E149" s="1" t="s">
        <v>60</v>
      </c>
      <c r="F149" s="26">
        <v>189422000</v>
      </c>
      <c r="G149" s="26">
        <v>201164000</v>
      </c>
      <c r="H149" s="26">
        <v>213556000</v>
      </c>
    </row>
    <row r="150" spans="5:8" ht="12.75">
      <c r="E150" s="1" t="s">
        <v>61</v>
      </c>
      <c r="F150" s="26">
        <v>161774000</v>
      </c>
      <c r="G150" s="26">
        <v>171802000</v>
      </c>
      <c r="H150" s="26">
        <v>182385000</v>
      </c>
    </row>
    <row r="151" spans="5:8" ht="12.75">
      <c r="E151" s="1" t="s">
        <v>62</v>
      </c>
      <c r="F151" s="26">
        <v>140058000</v>
      </c>
      <c r="G151" s="26">
        <v>148740000</v>
      </c>
      <c r="H151" s="26">
        <v>157902000</v>
      </c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15">
    <mergeCell ref="E1:H1"/>
    <mergeCell ref="E2:H2"/>
    <mergeCell ref="E119:H119"/>
    <mergeCell ref="E120:H120"/>
    <mergeCell ref="E121:H121"/>
    <mergeCell ref="E122:H122"/>
    <mergeCell ref="E144:H144"/>
    <mergeCell ref="E145:H145"/>
    <mergeCell ref="E146:H146"/>
    <mergeCell ref="E123:H123"/>
    <mergeCell ref="E129:H129"/>
    <mergeCell ref="E130:H130"/>
    <mergeCell ref="E136:H136"/>
    <mergeCell ref="E137:H137"/>
    <mergeCell ref="E143:H143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63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161111000</v>
      </c>
      <c r="G5" s="4">
        <v>167031000</v>
      </c>
      <c r="H5" s="4">
        <v>170559000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52090000</v>
      </c>
      <c r="G7" s="7">
        <f>SUM(G8:G17)</f>
        <v>54575000</v>
      </c>
      <c r="H7" s="7">
        <f>SUM(H8:H17)</f>
        <v>57198000</v>
      </c>
    </row>
    <row r="8" spans="1:8" ht="12.75">
      <c r="A8" s="27"/>
      <c r="B8" s="27"/>
      <c r="C8" s="27"/>
      <c r="D8" s="27"/>
      <c r="E8" s="32" t="s">
        <v>9</v>
      </c>
      <c r="F8" s="14">
        <v>45090000</v>
      </c>
      <c r="G8" s="14">
        <v>47575000</v>
      </c>
      <c r="H8" s="14">
        <v>50198000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7000000</v>
      </c>
      <c r="G11" s="14">
        <v>7000000</v>
      </c>
      <c r="H11" s="14">
        <v>7000000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7139000</v>
      </c>
      <c r="G18" s="4">
        <f>SUM(G19:G27)</f>
        <v>2533000</v>
      </c>
      <c r="H18" s="4">
        <f>SUM(H19:H27)</f>
        <v>2533000</v>
      </c>
    </row>
    <row r="19" spans="1:8" ht="12.75">
      <c r="A19" s="27"/>
      <c r="B19" s="27"/>
      <c r="C19" s="27"/>
      <c r="D19" s="27"/>
      <c r="E19" s="32" t="s">
        <v>20</v>
      </c>
      <c r="F19" s="21">
        <v>2533000</v>
      </c>
      <c r="G19" s="21">
        <v>2533000</v>
      </c>
      <c r="H19" s="21">
        <v>2533000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1562000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>
        <v>3044000</v>
      </c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220340000</v>
      </c>
      <c r="G28" s="35">
        <f>+G5+G6+G7+G18</f>
        <v>224139000</v>
      </c>
      <c r="H28" s="35">
        <f>+H5+H6+H7+H18</f>
        <v>230290000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40503000</v>
      </c>
      <c r="G30" s="4">
        <f>SUM(G31:G36)</f>
        <v>31938000</v>
      </c>
      <c r="H30" s="4">
        <f>SUM(H31:H36)</f>
        <v>33790000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40503000</v>
      </c>
      <c r="G32" s="14">
        <v>31938000</v>
      </c>
      <c r="H32" s="14">
        <v>33790000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40503000</v>
      </c>
      <c r="G39" s="23">
        <f>+G30+G37</f>
        <v>31938000</v>
      </c>
      <c r="H39" s="23">
        <f>+H30+H37</f>
        <v>33790000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260843000</v>
      </c>
      <c r="G40" s="24">
        <f>+G28+G39</f>
        <v>256077000</v>
      </c>
      <c r="H40" s="24">
        <f>+H28+H39</f>
        <v>264080000</v>
      </c>
    </row>
    <row r="41" spans="1:8" ht="12.75" hidden="1">
      <c r="A41" s="27"/>
      <c r="B41" s="27"/>
      <c r="C41" s="27"/>
      <c r="D41" s="27"/>
      <c r="E41" s="37"/>
      <c r="F41" s="38"/>
      <c r="G41" s="38"/>
      <c r="H41" s="38"/>
    </row>
    <row r="42" spans="1:8" ht="12.75" hidden="1">
      <c r="A42" s="27"/>
      <c r="B42" s="27"/>
      <c r="C42" s="27"/>
      <c r="D42" s="27"/>
      <c r="E42" s="37"/>
      <c r="F42" s="38"/>
      <c r="G42" s="38"/>
      <c r="H42" s="38"/>
    </row>
    <row r="43" spans="1:8" ht="12.75" hidden="1">
      <c r="A43" s="27"/>
      <c r="B43" s="27"/>
      <c r="C43" s="27"/>
      <c r="D43" s="27"/>
      <c r="E43" s="3" t="s">
        <v>96</v>
      </c>
      <c r="F43" s="4"/>
      <c r="G43" s="4"/>
      <c r="H43" s="4"/>
    </row>
    <row r="44" spans="1:8" ht="12.75" hidden="1">
      <c r="A44" s="27"/>
      <c r="B44" s="27"/>
      <c r="C44" s="27"/>
      <c r="D44" s="27"/>
      <c r="E44" s="5"/>
      <c r="F44" s="6"/>
      <c r="G44" s="6"/>
      <c r="H44" s="6"/>
    </row>
    <row r="45" spans="1:8" ht="12.75" hidden="1">
      <c r="A45" s="27"/>
      <c r="B45" s="27"/>
      <c r="C45" s="27"/>
      <c r="D45" s="27"/>
      <c r="E45" s="3" t="s">
        <v>97</v>
      </c>
      <c r="F45" s="7">
        <f>SUM(F47+F53+F59+F65+F71+F77+F83+F89+F95+F101+F107+F113)</f>
        <v>0</v>
      </c>
      <c r="G45" s="7">
        <f>SUM(G47+G53+G59+G65+G71+G77+G83+G89+G95+G101+G107+G113)</f>
        <v>0</v>
      </c>
      <c r="H45" s="7">
        <f>SUM(H47+H53+H59+H65+H71+H77+H83+H89+H95+H101+H107+H113)</f>
        <v>0</v>
      </c>
    </row>
    <row r="46" spans="1:8" ht="12.75" hidden="1">
      <c r="A46" s="27"/>
      <c r="B46" s="27"/>
      <c r="C46" s="27"/>
      <c r="D46" s="27"/>
      <c r="E46" s="8" t="s">
        <v>98</v>
      </c>
      <c r="F46" s="4"/>
      <c r="G46" s="4"/>
      <c r="H46" s="4"/>
    </row>
    <row r="47" spans="1:8" ht="12.75" hidden="1">
      <c r="A47" s="27"/>
      <c r="B47" s="27"/>
      <c r="C47" s="27"/>
      <c r="D47" s="27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7"/>
      <c r="B48" s="27"/>
      <c r="C48" s="27"/>
      <c r="D48" s="27"/>
      <c r="E48" s="9"/>
      <c r="F48" s="10"/>
      <c r="G48" s="11"/>
      <c r="H48" s="12"/>
    </row>
    <row r="49" spans="1:8" ht="12.75" hidden="1">
      <c r="A49" s="27"/>
      <c r="B49" s="27"/>
      <c r="C49" s="27"/>
      <c r="D49" s="27"/>
      <c r="E49" s="9"/>
      <c r="F49" s="13"/>
      <c r="G49" s="14"/>
      <c r="H49" s="15"/>
    </row>
    <row r="50" spans="1:8" ht="12.75" hidden="1">
      <c r="A50" s="27"/>
      <c r="B50" s="27"/>
      <c r="C50" s="27"/>
      <c r="D50" s="27"/>
      <c r="E50" s="9"/>
      <c r="F50" s="13"/>
      <c r="G50" s="14"/>
      <c r="H50" s="15"/>
    </row>
    <row r="51" spans="1:8" ht="12.75" hidden="1">
      <c r="A51" s="27"/>
      <c r="B51" s="27"/>
      <c r="C51" s="27"/>
      <c r="D51" s="27"/>
      <c r="E51" s="9"/>
      <c r="F51" s="16"/>
      <c r="G51" s="17"/>
      <c r="H51" s="18"/>
    </row>
    <row r="52" spans="1:8" ht="12.75" hidden="1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7"/>
      <c r="B54" s="27"/>
      <c r="C54" s="27"/>
      <c r="D54" s="27"/>
      <c r="E54" s="9"/>
      <c r="F54" s="10"/>
      <c r="G54" s="11"/>
      <c r="H54" s="12"/>
    </row>
    <row r="55" spans="1:8" ht="12.75" hidden="1">
      <c r="A55" s="27"/>
      <c r="B55" s="27"/>
      <c r="C55" s="27"/>
      <c r="D55" s="27"/>
      <c r="E55" s="9"/>
      <c r="F55" s="13"/>
      <c r="G55" s="14"/>
      <c r="H55" s="15"/>
    </row>
    <row r="56" spans="1:8" ht="12.75" hidden="1">
      <c r="A56" s="27"/>
      <c r="B56" s="27"/>
      <c r="C56" s="27"/>
      <c r="D56" s="27"/>
      <c r="E56" s="9"/>
      <c r="F56" s="13"/>
      <c r="G56" s="14"/>
      <c r="H56" s="15"/>
    </row>
    <row r="57" spans="1:8" ht="12.75" hidden="1">
      <c r="A57" s="27"/>
      <c r="B57" s="27"/>
      <c r="C57" s="27"/>
      <c r="D57" s="27"/>
      <c r="E57" s="9"/>
      <c r="F57" s="16"/>
      <c r="G57" s="17"/>
      <c r="H57" s="18"/>
    </row>
    <row r="58" spans="1:8" ht="12.75" hidden="1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 hidden="1">
      <c r="E118" s="19"/>
      <c r="F118" s="20"/>
      <c r="G118" s="20"/>
      <c r="H118" s="20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64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122614000</v>
      </c>
      <c r="G5" s="4">
        <v>127590000</v>
      </c>
      <c r="H5" s="4">
        <v>130623000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35718000</v>
      </c>
      <c r="G7" s="7">
        <f>SUM(G8:G17)</f>
        <v>41622000</v>
      </c>
      <c r="H7" s="7">
        <f>SUM(H8:H17)</f>
        <v>42632000</v>
      </c>
    </row>
    <row r="8" spans="1:8" ht="12.75">
      <c r="A8" s="27"/>
      <c r="B8" s="27"/>
      <c r="C8" s="27"/>
      <c r="D8" s="27"/>
      <c r="E8" s="32" t="s">
        <v>9</v>
      </c>
      <c r="F8" s="14">
        <v>35718000</v>
      </c>
      <c r="G8" s="14">
        <v>37622000</v>
      </c>
      <c r="H8" s="14">
        <v>39632000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>
        <v>4000000</v>
      </c>
      <c r="H11" s="14">
        <v>3000000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6377000</v>
      </c>
      <c r="G18" s="4">
        <f>SUM(G19:G27)</f>
        <v>2588000</v>
      </c>
      <c r="H18" s="4">
        <f>SUM(H19:H27)</f>
        <v>2588000</v>
      </c>
    </row>
    <row r="19" spans="1:8" ht="12.75">
      <c r="A19" s="27"/>
      <c r="B19" s="27"/>
      <c r="C19" s="27"/>
      <c r="D19" s="27"/>
      <c r="E19" s="32" t="s">
        <v>20</v>
      </c>
      <c r="F19" s="21">
        <v>2333000</v>
      </c>
      <c r="G19" s="21">
        <v>2588000</v>
      </c>
      <c r="H19" s="21">
        <v>2588000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>
        <v>3044000</v>
      </c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164709000</v>
      </c>
      <c r="G28" s="35">
        <f>+G5+G6+G7+G18</f>
        <v>171800000</v>
      </c>
      <c r="H28" s="35">
        <f>+H5+H6+H7+H18</f>
        <v>175843000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15264000</v>
      </c>
      <c r="G30" s="4">
        <f>SUM(G31:G36)</f>
        <v>24677000</v>
      </c>
      <c r="H30" s="4">
        <f>SUM(H31:H36)</f>
        <v>26109000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15264000</v>
      </c>
      <c r="G32" s="14">
        <v>24677000</v>
      </c>
      <c r="H32" s="14">
        <v>26109000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15264000</v>
      </c>
      <c r="G39" s="23">
        <f>+G30+G37</f>
        <v>24677000</v>
      </c>
      <c r="H39" s="23">
        <f>+H30+H37</f>
        <v>26109000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179973000</v>
      </c>
      <c r="G40" s="24">
        <f>+G28+G39</f>
        <v>196477000</v>
      </c>
      <c r="H40" s="24">
        <f>+H28+H39</f>
        <v>201952000</v>
      </c>
    </row>
    <row r="41" spans="1:8" ht="12.75" hidden="1">
      <c r="A41" s="27"/>
      <c r="B41" s="27"/>
      <c r="C41" s="27"/>
      <c r="D41" s="27"/>
      <c r="E41" s="37"/>
      <c r="F41" s="38"/>
      <c r="G41" s="38"/>
      <c r="H41" s="38"/>
    </row>
    <row r="42" spans="1:8" ht="12.75" hidden="1">
      <c r="A42" s="27"/>
      <c r="B42" s="27"/>
      <c r="C42" s="27"/>
      <c r="D42" s="27"/>
      <c r="E42" s="37"/>
      <c r="F42" s="38"/>
      <c r="G42" s="38"/>
      <c r="H42" s="38"/>
    </row>
    <row r="43" spans="1:8" ht="12.75" hidden="1">
      <c r="A43" s="27"/>
      <c r="B43" s="27"/>
      <c r="C43" s="27"/>
      <c r="D43" s="27"/>
      <c r="E43" s="3" t="s">
        <v>96</v>
      </c>
      <c r="F43" s="4"/>
      <c r="G43" s="4"/>
      <c r="H43" s="4"/>
    </row>
    <row r="44" spans="1:8" ht="12.75" hidden="1">
      <c r="A44" s="27"/>
      <c r="B44" s="27"/>
      <c r="C44" s="27"/>
      <c r="D44" s="27"/>
      <c r="E44" s="5"/>
      <c r="F44" s="6"/>
      <c r="G44" s="6"/>
      <c r="H44" s="6"/>
    </row>
    <row r="45" spans="1:8" ht="12.75" hidden="1">
      <c r="A45" s="27"/>
      <c r="B45" s="27"/>
      <c r="C45" s="27"/>
      <c r="D45" s="27"/>
      <c r="E45" s="3" t="s">
        <v>97</v>
      </c>
      <c r="F45" s="7">
        <f>SUM(F47+F53+F59+F65+F71+F77+F83+F89+F95+F101+F107+F113)</f>
        <v>0</v>
      </c>
      <c r="G45" s="7">
        <f>SUM(G47+G53+G59+G65+G71+G77+G83+G89+G95+G101+G107+G113)</f>
        <v>0</v>
      </c>
      <c r="H45" s="7">
        <f>SUM(H47+H53+H59+H65+H71+H77+H83+H89+H95+H101+H107+H113)</f>
        <v>0</v>
      </c>
    </row>
    <row r="46" spans="1:8" ht="12.75" hidden="1">
      <c r="A46" s="27"/>
      <c r="B46" s="27"/>
      <c r="C46" s="27"/>
      <c r="D46" s="27"/>
      <c r="E46" s="8" t="s">
        <v>98</v>
      </c>
      <c r="F46" s="4"/>
      <c r="G46" s="4"/>
      <c r="H46" s="4"/>
    </row>
    <row r="47" spans="1:8" ht="12.75" hidden="1">
      <c r="A47" s="27"/>
      <c r="B47" s="27"/>
      <c r="C47" s="27"/>
      <c r="D47" s="27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7"/>
      <c r="B48" s="27"/>
      <c r="C48" s="27"/>
      <c r="D48" s="27"/>
      <c r="E48" s="9"/>
      <c r="F48" s="10"/>
      <c r="G48" s="11"/>
      <c r="H48" s="12"/>
    </row>
    <row r="49" spans="1:8" ht="12.75" hidden="1">
      <c r="A49" s="27"/>
      <c r="B49" s="27"/>
      <c r="C49" s="27"/>
      <c r="D49" s="27"/>
      <c r="E49" s="9"/>
      <c r="F49" s="13"/>
      <c r="G49" s="14"/>
      <c r="H49" s="15"/>
    </row>
    <row r="50" spans="1:8" ht="12.75" hidden="1">
      <c r="A50" s="27"/>
      <c r="B50" s="27"/>
      <c r="C50" s="27"/>
      <c r="D50" s="27"/>
      <c r="E50" s="9"/>
      <c r="F50" s="13"/>
      <c r="G50" s="14"/>
      <c r="H50" s="15"/>
    </row>
    <row r="51" spans="1:8" ht="12.75" hidden="1">
      <c r="A51" s="27"/>
      <c r="B51" s="27"/>
      <c r="C51" s="27"/>
      <c r="D51" s="27"/>
      <c r="E51" s="9"/>
      <c r="F51" s="16"/>
      <c r="G51" s="17"/>
      <c r="H51" s="18"/>
    </row>
    <row r="52" spans="1:8" ht="12.75" hidden="1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7"/>
      <c r="B54" s="27"/>
      <c r="C54" s="27"/>
      <c r="D54" s="27"/>
      <c r="E54" s="9"/>
      <c r="F54" s="10"/>
      <c r="G54" s="11"/>
      <c r="H54" s="12"/>
    </row>
    <row r="55" spans="1:8" ht="12.75" hidden="1">
      <c r="A55" s="27"/>
      <c r="B55" s="27"/>
      <c r="C55" s="27"/>
      <c r="D55" s="27"/>
      <c r="E55" s="9"/>
      <c r="F55" s="13"/>
      <c r="G55" s="14"/>
      <c r="H55" s="15"/>
    </row>
    <row r="56" spans="1:8" ht="12.75" hidden="1">
      <c r="A56" s="27"/>
      <c r="B56" s="27"/>
      <c r="C56" s="27"/>
      <c r="D56" s="27"/>
      <c r="E56" s="9"/>
      <c r="F56" s="13"/>
      <c r="G56" s="14"/>
      <c r="H56" s="15"/>
    </row>
    <row r="57" spans="1:8" ht="12.75" hidden="1">
      <c r="A57" s="27"/>
      <c r="B57" s="27"/>
      <c r="C57" s="27"/>
      <c r="D57" s="27"/>
      <c r="E57" s="9"/>
      <c r="F57" s="16"/>
      <c r="G57" s="17"/>
      <c r="H57" s="18"/>
    </row>
    <row r="58" spans="1:8" ht="12.75" hidden="1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 hidden="1">
      <c r="E118" s="19"/>
      <c r="F118" s="20"/>
      <c r="G118" s="20"/>
      <c r="H118" s="20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65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752064000</v>
      </c>
      <c r="G5" s="4">
        <v>831889000</v>
      </c>
      <c r="H5" s="4">
        <v>903461000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844588000</v>
      </c>
      <c r="G7" s="7">
        <f>SUM(G8:G17)</f>
        <v>920413000</v>
      </c>
      <c r="H7" s="7">
        <f>SUM(H8:H17)</f>
        <v>1326738000</v>
      </c>
    </row>
    <row r="8" spans="1:8" ht="12.75">
      <c r="A8" s="27"/>
      <c r="B8" s="27"/>
      <c r="C8" s="27"/>
      <c r="D8" s="27"/>
      <c r="E8" s="32" t="s">
        <v>9</v>
      </c>
      <c r="F8" s="14">
        <v>352178000</v>
      </c>
      <c r="G8" s="14">
        <v>365454000</v>
      </c>
      <c r="H8" s="14">
        <v>387658000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>
        <v>216734000</v>
      </c>
      <c r="G10" s="21">
        <v>98035000</v>
      </c>
      <c r="H10" s="21">
        <v>103688000</v>
      </c>
    </row>
    <row r="11" spans="1:8" ht="12.75">
      <c r="A11" s="27"/>
      <c r="B11" s="27"/>
      <c r="C11" s="27"/>
      <c r="D11" s="27"/>
      <c r="E11" s="32" t="s">
        <v>12</v>
      </c>
      <c r="F11" s="14">
        <v>40000000</v>
      </c>
      <c r="G11" s="14">
        <v>40000000</v>
      </c>
      <c r="H11" s="14">
        <v>40000000</v>
      </c>
    </row>
    <row r="12" spans="1:8" ht="12.75">
      <c r="A12" s="27"/>
      <c r="B12" s="27"/>
      <c r="C12" s="27"/>
      <c r="D12" s="27"/>
      <c r="E12" s="32" t="s">
        <v>13</v>
      </c>
      <c r="F12" s="21">
        <v>26000000</v>
      </c>
      <c r="G12" s="21">
        <v>35000000</v>
      </c>
      <c r="H12" s="21">
        <v>39212000</v>
      </c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>
        <v>209676000</v>
      </c>
      <c r="G15" s="21">
        <v>286924000</v>
      </c>
      <c r="H15" s="21">
        <v>646180000</v>
      </c>
    </row>
    <row r="16" spans="1:8" ht="12.75">
      <c r="A16" s="27"/>
      <c r="B16" s="27"/>
      <c r="C16" s="27"/>
      <c r="D16" s="27"/>
      <c r="E16" s="32" t="s">
        <v>17</v>
      </c>
      <c r="F16" s="14"/>
      <c r="G16" s="14">
        <v>95000000</v>
      </c>
      <c r="H16" s="14">
        <v>110000000</v>
      </c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23214000</v>
      </c>
      <c r="G18" s="4">
        <f>SUM(G19:G27)</f>
        <v>14734000</v>
      </c>
      <c r="H18" s="4">
        <f>SUM(H19:H27)</f>
        <v>15098000</v>
      </c>
    </row>
    <row r="19" spans="1:8" ht="12.75">
      <c r="A19" s="27"/>
      <c r="B19" s="27"/>
      <c r="C19" s="27"/>
      <c r="D19" s="27"/>
      <c r="E19" s="32" t="s">
        <v>20</v>
      </c>
      <c r="F19" s="21">
        <v>2979000</v>
      </c>
      <c r="G19" s="21">
        <v>3234000</v>
      </c>
      <c r="H19" s="21">
        <v>3234000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4978000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>
        <v>6213000</v>
      </c>
      <c r="G22" s="14">
        <v>6500000</v>
      </c>
      <c r="H22" s="14">
        <v>6864000</v>
      </c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>
        <v>6000000</v>
      </c>
      <c r="G24" s="14">
        <v>5000000</v>
      </c>
      <c r="H24" s="14">
        <v>5000000</v>
      </c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>
        <v>3044000</v>
      </c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1619866000</v>
      </c>
      <c r="G28" s="35">
        <f>+G5+G6+G7+G18</f>
        <v>1767036000</v>
      </c>
      <c r="H28" s="35">
        <f>+H5+H6+H7+H18</f>
        <v>2245297000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145978000</v>
      </c>
      <c r="G30" s="4">
        <f>SUM(G31:G36)</f>
        <v>303664000</v>
      </c>
      <c r="H30" s="4">
        <f>SUM(H31:H36)</f>
        <v>236493000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105748000</v>
      </c>
      <c r="G32" s="14">
        <v>97464000</v>
      </c>
      <c r="H32" s="14">
        <v>83117000</v>
      </c>
    </row>
    <row r="33" spans="1:8" ht="12.75">
      <c r="A33" s="27"/>
      <c r="B33" s="27"/>
      <c r="C33" s="27"/>
      <c r="D33" s="27"/>
      <c r="E33" s="32" t="s">
        <v>32</v>
      </c>
      <c r="F33" s="14">
        <v>230000</v>
      </c>
      <c r="G33" s="14">
        <v>1200000</v>
      </c>
      <c r="H33" s="14">
        <v>1376000</v>
      </c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>
        <v>40000000</v>
      </c>
      <c r="G35" s="14">
        <v>205000000</v>
      </c>
      <c r="H35" s="14">
        <v>152000000</v>
      </c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145978000</v>
      </c>
      <c r="G39" s="23">
        <f>+G30+G37</f>
        <v>303664000</v>
      </c>
      <c r="H39" s="23">
        <f>+H30+H37</f>
        <v>236493000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1765844000</v>
      </c>
      <c r="G40" s="24">
        <f>+G28+G39</f>
        <v>2070700000</v>
      </c>
      <c r="H40" s="24">
        <f>+H28+H39</f>
        <v>2481790000</v>
      </c>
    </row>
    <row r="41" spans="1:8" ht="12.75" hidden="1">
      <c r="A41" s="27"/>
      <c r="B41" s="27"/>
      <c r="C41" s="27"/>
      <c r="D41" s="27"/>
      <c r="E41" s="37"/>
      <c r="F41" s="38"/>
      <c r="G41" s="38"/>
      <c r="H41" s="38"/>
    </row>
    <row r="42" spans="1:8" ht="12.75" hidden="1">
      <c r="A42" s="27"/>
      <c r="B42" s="27"/>
      <c r="C42" s="27"/>
      <c r="D42" s="27"/>
      <c r="E42" s="37"/>
      <c r="F42" s="38"/>
      <c r="G42" s="38"/>
      <c r="H42" s="38"/>
    </row>
    <row r="43" spans="1:8" ht="12.75" hidden="1">
      <c r="A43" s="27"/>
      <c r="B43" s="27"/>
      <c r="C43" s="27"/>
      <c r="D43" s="27"/>
      <c r="E43" s="3" t="s">
        <v>96</v>
      </c>
      <c r="F43" s="4"/>
      <c r="G43" s="4"/>
      <c r="H43" s="4"/>
    </row>
    <row r="44" spans="1:8" ht="12.75" hidden="1">
      <c r="A44" s="27"/>
      <c r="B44" s="27"/>
      <c r="C44" s="27"/>
      <c r="D44" s="27"/>
      <c r="E44" s="5"/>
      <c r="F44" s="6"/>
      <c r="G44" s="6"/>
      <c r="H44" s="6"/>
    </row>
    <row r="45" spans="1:8" ht="12.75" hidden="1">
      <c r="A45" s="27"/>
      <c r="B45" s="27"/>
      <c r="C45" s="27"/>
      <c r="D45" s="27"/>
      <c r="E45" s="3" t="s">
        <v>97</v>
      </c>
      <c r="F45" s="7">
        <f>SUM(F47+F53+F59+F65+F71+F77+F83+F89+F95+F101+F107+F113)</f>
        <v>0</v>
      </c>
      <c r="G45" s="7">
        <f>SUM(G47+G53+G59+G65+G71+G77+G83+G89+G95+G101+G107+G113)</f>
        <v>0</v>
      </c>
      <c r="H45" s="7">
        <f>SUM(H47+H53+H59+H65+H71+H77+H83+H89+H95+H101+H107+H113)</f>
        <v>0</v>
      </c>
    </row>
    <row r="46" spans="1:8" ht="12.75" hidden="1">
      <c r="A46" s="27"/>
      <c r="B46" s="27"/>
      <c r="C46" s="27"/>
      <c r="D46" s="27"/>
      <c r="E46" s="8" t="s">
        <v>98</v>
      </c>
      <c r="F46" s="4"/>
      <c r="G46" s="4"/>
      <c r="H46" s="4"/>
    </row>
    <row r="47" spans="1:8" ht="12.75" hidden="1">
      <c r="A47" s="27"/>
      <c r="B47" s="27"/>
      <c r="C47" s="27"/>
      <c r="D47" s="27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7"/>
      <c r="B48" s="27"/>
      <c r="C48" s="27"/>
      <c r="D48" s="27"/>
      <c r="E48" s="9"/>
      <c r="F48" s="10"/>
      <c r="G48" s="11"/>
      <c r="H48" s="12"/>
    </row>
    <row r="49" spans="1:8" ht="12.75" hidden="1">
      <c r="A49" s="27"/>
      <c r="B49" s="27"/>
      <c r="C49" s="27"/>
      <c r="D49" s="27"/>
      <c r="E49" s="9"/>
      <c r="F49" s="13"/>
      <c r="G49" s="14"/>
      <c r="H49" s="15"/>
    </row>
    <row r="50" spans="1:8" ht="12.75" hidden="1">
      <c r="A50" s="27"/>
      <c r="B50" s="27"/>
      <c r="C50" s="27"/>
      <c r="D50" s="27"/>
      <c r="E50" s="9"/>
      <c r="F50" s="13"/>
      <c r="G50" s="14"/>
      <c r="H50" s="15"/>
    </row>
    <row r="51" spans="1:8" ht="12.75" hidden="1">
      <c r="A51" s="27"/>
      <c r="B51" s="27"/>
      <c r="C51" s="27"/>
      <c r="D51" s="27"/>
      <c r="E51" s="9"/>
      <c r="F51" s="16"/>
      <c r="G51" s="17"/>
      <c r="H51" s="18"/>
    </row>
    <row r="52" spans="1:8" ht="12.75" hidden="1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7"/>
      <c r="B54" s="27"/>
      <c r="C54" s="27"/>
      <c r="D54" s="27"/>
      <c r="E54" s="9"/>
      <c r="F54" s="10"/>
      <c r="G54" s="11"/>
      <c r="H54" s="12"/>
    </row>
    <row r="55" spans="1:8" ht="12.75" hidden="1">
      <c r="A55" s="27"/>
      <c r="B55" s="27"/>
      <c r="C55" s="27"/>
      <c r="D55" s="27"/>
      <c r="E55" s="9"/>
      <c r="F55" s="13"/>
      <c r="G55" s="14"/>
      <c r="H55" s="15"/>
    </row>
    <row r="56" spans="1:8" ht="12.75" hidden="1">
      <c r="A56" s="27"/>
      <c r="B56" s="27"/>
      <c r="C56" s="27"/>
      <c r="D56" s="27"/>
      <c r="E56" s="9"/>
      <c r="F56" s="13"/>
      <c r="G56" s="14"/>
      <c r="H56" s="15"/>
    </row>
    <row r="57" spans="1:8" ht="12.75" hidden="1">
      <c r="A57" s="27"/>
      <c r="B57" s="27"/>
      <c r="C57" s="27"/>
      <c r="D57" s="27"/>
      <c r="E57" s="9"/>
      <c r="F57" s="16"/>
      <c r="G57" s="17"/>
      <c r="H57" s="18"/>
    </row>
    <row r="58" spans="1:8" ht="12.75" hidden="1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 hidden="1">
      <c r="E118" s="19"/>
      <c r="F118" s="20"/>
      <c r="G118" s="20"/>
      <c r="H118" s="20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66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212142000</v>
      </c>
      <c r="G5" s="4">
        <v>221852000</v>
      </c>
      <c r="H5" s="4">
        <v>228112000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60134000</v>
      </c>
      <c r="G7" s="7">
        <f>SUM(G8:G17)</f>
        <v>58096000</v>
      </c>
      <c r="H7" s="7">
        <f>SUM(H8:H17)</f>
        <v>61367000</v>
      </c>
    </row>
    <row r="8" spans="1:8" ht="12.75">
      <c r="A8" s="27"/>
      <c r="B8" s="27"/>
      <c r="C8" s="27"/>
      <c r="D8" s="27"/>
      <c r="E8" s="32" t="s">
        <v>9</v>
      </c>
      <c r="F8" s="14">
        <v>60134000</v>
      </c>
      <c r="G8" s="14">
        <v>58096000</v>
      </c>
      <c r="H8" s="14">
        <v>61367000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3305000</v>
      </c>
      <c r="G18" s="4">
        <f>SUM(G19:G27)</f>
        <v>2145000</v>
      </c>
      <c r="H18" s="4">
        <f>SUM(H19:H27)</f>
        <v>2145000</v>
      </c>
    </row>
    <row r="19" spans="1:8" ht="12.75">
      <c r="A19" s="27"/>
      <c r="B19" s="27"/>
      <c r="C19" s="27"/>
      <c r="D19" s="27"/>
      <c r="E19" s="32" t="s">
        <v>20</v>
      </c>
      <c r="F19" s="21">
        <v>2145000</v>
      </c>
      <c r="G19" s="21">
        <v>2145000</v>
      </c>
      <c r="H19" s="21">
        <v>2145000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1160000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275581000</v>
      </c>
      <c r="G28" s="35">
        <f>+G5+G6+G7+G18</f>
        <v>282093000</v>
      </c>
      <c r="H28" s="35">
        <f>+H5+H6+H7+H18</f>
        <v>291624000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24902000</v>
      </c>
      <c r="G30" s="4">
        <f>SUM(G31:G36)</f>
        <v>20332000</v>
      </c>
      <c r="H30" s="4">
        <f>SUM(H31:H36)</f>
        <v>21511000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24902000</v>
      </c>
      <c r="G32" s="14">
        <v>20332000</v>
      </c>
      <c r="H32" s="14">
        <v>21511000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24902000</v>
      </c>
      <c r="G39" s="23">
        <f>+G30+G37</f>
        <v>20332000</v>
      </c>
      <c r="H39" s="23">
        <f>+H30+H37</f>
        <v>21511000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300483000</v>
      </c>
      <c r="G40" s="24">
        <f>+G28+G39</f>
        <v>302425000</v>
      </c>
      <c r="H40" s="24">
        <f>+H28+H39</f>
        <v>313135000</v>
      </c>
    </row>
    <row r="41" spans="1:8" ht="12.75" hidden="1">
      <c r="A41" s="27"/>
      <c r="B41" s="27"/>
      <c r="C41" s="27"/>
      <c r="D41" s="27"/>
      <c r="E41" s="37"/>
      <c r="F41" s="38"/>
      <c r="G41" s="38"/>
      <c r="H41" s="38"/>
    </row>
    <row r="42" spans="1:8" ht="12.75" hidden="1">
      <c r="A42" s="27"/>
      <c r="B42" s="27"/>
      <c r="C42" s="27"/>
      <c r="D42" s="27"/>
      <c r="E42" s="37"/>
      <c r="F42" s="38"/>
      <c r="G42" s="38"/>
      <c r="H42" s="38"/>
    </row>
    <row r="43" spans="1:8" ht="12.75" hidden="1">
      <c r="A43" s="27"/>
      <c r="B43" s="27"/>
      <c r="C43" s="27"/>
      <c r="D43" s="27"/>
      <c r="E43" s="3" t="s">
        <v>96</v>
      </c>
      <c r="F43" s="4"/>
      <c r="G43" s="4"/>
      <c r="H43" s="4"/>
    </row>
    <row r="44" spans="1:8" ht="12.75" hidden="1">
      <c r="A44" s="27"/>
      <c r="B44" s="27"/>
      <c r="C44" s="27"/>
      <c r="D44" s="27"/>
      <c r="E44" s="5"/>
      <c r="F44" s="6"/>
      <c r="G44" s="6"/>
      <c r="H44" s="6"/>
    </row>
    <row r="45" spans="1:8" ht="12.75" hidden="1">
      <c r="A45" s="27"/>
      <c r="B45" s="27"/>
      <c r="C45" s="27"/>
      <c r="D45" s="27"/>
      <c r="E45" s="3" t="s">
        <v>97</v>
      </c>
      <c r="F45" s="7">
        <f>SUM(F47+F53+F59+F65+F71+F77+F83+F89+F95+F101+F107+F113)</f>
        <v>0</v>
      </c>
      <c r="G45" s="7">
        <f>SUM(G47+G53+G59+G65+G71+G77+G83+G89+G95+G101+G107+G113)</f>
        <v>0</v>
      </c>
      <c r="H45" s="7">
        <f>SUM(H47+H53+H59+H65+H71+H77+H83+H89+H95+H101+H107+H113)</f>
        <v>0</v>
      </c>
    </row>
    <row r="46" spans="1:8" ht="12.75" hidden="1">
      <c r="A46" s="27"/>
      <c r="B46" s="27"/>
      <c r="C46" s="27"/>
      <c r="D46" s="27"/>
      <c r="E46" s="8" t="s">
        <v>98</v>
      </c>
      <c r="F46" s="4"/>
      <c r="G46" s="4"/>
      <c r="H46" s="4"/>
    </row>
    <row r="47" spans="1:8" ht="12.75" hidden="1">
      <c r="A47" s="27"/>
      <c r="B47" s="27"/>
      <c r="C47" s="27"/>
      <c r="D47" s="27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7"/>
      <c r="B48" s="27"/>
      <c r="C48" s="27"/>
      <c r="D48" s="27"/>
      <c r="E48" s="9"/>
      <c r="F48" s="10"/>
      <c r="G48" s="11"/>
      <c r="H48" s="12"/>
    </row>
    <row r="49" spans="1:8" ht="12.75" hidden="1">
      <c r="A49" s="27"/>
      <c r="B49" s="27"/>
      <c r="C49" s="27"/>
      <c r="D49" s="27"/>
      <c r="E49" s="9"/>
      <c r="F49" s="13"/>
      <c r="G49" s="14"/>
      <c r="H49" s="15"/>
    </row>
    <row r="50" spans="1:8" ht="12.75" hidden="1">
      <c r="A50" s="27"/>
      <c r="B50" s="27"/>
      <c r="C50" s="27"/>
      <c r="D50" s="27"/>
      <c r="E50" s="9"/>
      <c r="F50" s="13"/>
      <c r="G50" s="14"/>
      <c r="H50" s="15"/>
    </row>
    <row r="51" spans="1:8" ht="12.75" hidden="1">
      <c r="A51" s="27"/>
      <c r="B51" s="27"/>
      <c r="C51" s="27"/>
      <c r="D51" s="27"/>
      <c r="E51" s="9"/>
      <c r="F51" s="16"/>
      <c r="G51" s="17"/>
      <c r="H51" s="18"/>
    </row>
    <row r="52" spans="1:8" ht="12.75" hidden="1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7"/>
      <c r="B54" s="27"/>
      <c r="C54" s="27"/>
      <c r="D54" s="27"/>
      <c r="E54" s="9"/>
      <c r="F54" s="10"/>
      <c r="G54" s="11"/>
      <c r="H54" s="12"/>
    </row>
    <row r="55" spans="1:8" ht="12.75" hidden="1">
      <c r="A55" s="27"/>
      <c r="B55" s="27"/>
      <c r="C55" s="27"/>
      <c r="D55" s="27"/>
      <c r="E55" s="9"/>
      <c r="F55" s="13"/>
      <c r="G55" s="14"/>
      <c r="H55" s="15"/>
    </row>
    <row r="56" spans="1:8" ht="12.75" hidden="1">
      <c r="A56" s="27"/>
      <c r="B56" s="27"/>
      <c r="C56" s="27"/>
      <c r="D56" s="27"/>
      <c r="E56" s="9"/>
      <c r="F56" s="13"/>
      <c r="G56" s="14"/>
      <c r="H56" s="15"/>
    </row>
    <row r="57" spans="1:8" ht="12.75" hidden="1">
      <c r="A57" s="27"/>
      <c r="B57" s="27"/>
      <c r="C57" s="27"/>
      <c r="D57" s="27"/>
      <c r="E57" s="9"/>
      <c r="F57" s="16"/>
      <c r="G57" s="17"/>
      <c r="H57" s="18"/>
    </row>
    <row r="58" spans="1:8" ht="12.75" hidden="1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 hidden="1">
      <c r="E118" s="19"/>
      <c r="F118" s="20"/>
      <c r="G118" s="20"/>
      <c r="H118" s="20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67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522352000</v>
      </c>
      <c r="G5" s="4">
        <v>548624000</v>
      </c>
      <c r="H5" s="4">
        <v>588367000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327454000</v>
      </c>
      <c r="G7" s="7">
        <f>SUM(G8:G17)</f>
        <v>329808000</v>
      </c>
      <c r="H7" s="7">
        <f>SUM(H8:H17)</f>
        <v>372004000</v>
      </c>
    </row>
    <row r="8" spans="1:8" ht="12.75">
      <c r="A8" s="27"/>
      <c r="B8" s="27"/>
      <c r="C8" s="27"/>
      <c r="D8" s="27"/>
      <c r="E8" s="32" t="s">
        <v>9</v>
      </c>
      <c r="F8" s="14">
        <v>235037000</v>
      </c>
      <c r="G8" s="14">
        <v>249296000</v>
      </c>
      <c r="H8" s="14">
        <v>264345000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>
        <v>2417000</v>
      </c>
      <c r="G13" s="14">
        <v>2512000</v>
      </c>
      <c r="H13" s="14">
        <v>2659000</v>
      </c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90000000</v>
      </c>
      <c r="G16" s="14">
        <v>78000000</v>
      </c>
      <c r="H16" s="14">
        <v>105000000</v>
      </c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6330000</v>
      </c>
      <c r="G18" s="4">
        <f>SUM(G19:G27)</f>
        <v>1000000</v>
      </c>
      <c r="H18" s="4">
        <f>SUM(H19:H27)</f>
        <v>1000000</v>
      </c>
    </row>
    <row r="19" spans="1:8" ht="12.75">
      <c r="A19" s="27"/>
      <c r="B19" s="27"/>
      <c r="C19" s="27"/>
      <c r="D19" s="27"/>
      <c r="E19" s="32" t="s">
        <v>20</v>
      </c>
      <c r="F19" s="21">
        <v>1250000</v>
      </c>
      <c r="G19" s="21">
        <v>1000000</v>
      </c>
      <c r="H19" s="21">
        <v>1000000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5080000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856136000</v>
      </c>
      <c r="G28" s="35">
        <f>+G5+G6+G7+G18</f>
        <v>879432000</v>
      </c>
      <c r="H28" s="35">
        <f>+H5+H6+H7+H18</f>
        <v>961371000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23000000</v>
      </c>
      <c r="G30" s="4">
        <f>SUM(G31:G36)</f>
        <v>59919000</v>
      </c>
      <c r="H30" s="4">
        <f>SUM(H31:H36)</f>
        <v>70000000</v>
      </c>
    </row>
    <row r="31" spans="1:8" ht="12.75">
      <c r="A31" s="27"/>
      <c r="B31" s="27"/>
      <c r="C31" s="27"/>
      <c r="D31" s="27"/>
      <c r="E31" s="32" t="s">
        <v>16</v>
      </c>
      <c r="F31" s="14">
        <v>23000000</v>
      </c>
      <c r="G31" s="14">
        <v>59919000</v>
      </c>
      <c r="H31" s="14">
        <v>70000000</v>
      </c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1636000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>
        <v>1636000</v>
      </c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24636000</v>
      </c>
      <c r="G39" s="23">
        <f>+G30+G37</f>
        <v>59919000</v>
      </c>
      <c r="H39" s="23">
        <f>+H30+H37</f>
        <v>70000000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880772000</v>
      </c>
      <c r="G40" s="24">
        <f>+G28+G39</f>
        <v>939351000</v>
      </c>
      <c r="H40" s="24">
        <f>+H28+H39</f>
        <v>1031371000</v>
      </c>
    </row>
    <row r="41" spans="1:8" ht="12.75" hidden="1">
      <c r="A41" s="27"/>
      <c r="B41" s="27"/>
      <c r="C41" s="27"/>
      <c r="D41" s="27"/>
      <c r="E41" s="37"/>
      <c r="F41" s="38"/>
      <c r="G41" s="38"/>
      <c r="H41" s="38"/>
    </row>
    <row r="42" spans="1:8" ht="12.75" hidden="1">
      <c r="A42" s="27"/>
      <c r="B42" s="27"/>
      <c r="C42" s="27"/>
      <c r="D42" s="27"/>
      <c r="E42" s="37"/>
      <c r="F42" s="38"/>
      <c r="G42" s="38"/>
      <c r="H42" s="38"/>
    </row>
    <row r="43" spans="1:8" ht="12.75" customHeight="1" hidden="1">
      <c r="A43" s="27"/>
      <c r="B43" s="27"/>
      <c r="C43" s="27"/>
      <c r="D43" s="27"/>
      <c r="E43" s="3" t="s">
        <v>96</v>
      </c>
      <c r="F43" s="4"/>
      <c r="G43" s="4"/>
      <c r="H43" s="4"/>
    </row>
    <row r="44" spans="1:8" ht="12.75" hidden="1">
      <c r="A44" s="27"/>
      <c r="B44" s="27"/>
      <c r="C44" s="27"/>
      <c r="D44" s="27"/>
      <c r="E44" s="5"/>
      <c r="F44" s="6"/>
      <c r="G44" s="6"/>
      <c r="H44" s="6"/>
    </row>
    <row r="45" spans="1:8" ht="12.75" customHeight="1" hidden="1">
      <c r="A45" s="27"/>
      <c r="B45" s="27"/>
      <c r="C45" s="27"/>
      <c r="D45" s="27"/>
      <c r="E45" s="3" t="s">
        <v>97</v>
      </c>
      <c r="F45" s="7">
        <f>SUM(F47+F53+F59+F65+F71+F77+F83+F89+F95+F101+F107+F113)</f>
        <v>0</v>
      </c>
      <c r="G45" s="7">
        <f>SUM(G47+G53+G59+G65+G71+G77+G83+G89+G95+G101+G107+G113)</f>
        <v>0</v>
      </c>
      <c r="H45" s="7">
        <f>SUM(H47+H53+H59+H65+H71+H77+H83+H89+H95+H101+H107+H113)</f>
        <v>0</v>
      </c>
    </row>
    <row r="46" spans="1:8" ht="12.75" hidden="1">
      <c r="A46" s="27"/>
      <c r="B46" s="27"/>
      <c r="C46" s="27"/>
      <c r="D46" s="27"/>
      <c r="E46" s="8" t="s">
        <v>98</v>
      </c>
      <c r="F46" s="4"/>
      <c r="G46" s="4"/>
      <c r="H46" s="4"/>
    </row>
    <row r="47" spans="1:8" ht="12.75" hidden="1">
      <c r="A47" s="27"/>
      <c r="B47" s="27"/>
      <c r="C47" s="27"/>
      <c r="D47" s="27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7"/>
      <c r="B48" s="27"/>
      <c r="C48" s="27"/>
      <c r="D48" s="27"/>
      <c r="E48" s="9"/>
      <c r="F48" s="10"/>
      <c r="G48" s="11"/>
      <c r="H48" s="12"/>
    </row>
    <row r="49" spans="1:8" ht="12.75" hidden="1">
      <c r="A49" s="27"/>
      <c r="B49" s="27"/>
      <c r="C49" s="27"/>
      <c r="D49" s="27"/>
      <c r="E49" s="9"/>
      <c r="F49" s="13"/>
      <c r="G49" s="14"/>
      <c r="H49" s="15"/>
    </row>
    <row r="50" spans="1:8" ht="12.75" hidden="1">
      <c r="A50" s="27"/>
      <c r="B50" s="27"/>
      <c r="C50" s="27"/>
      <c r="D50" s="27"/>
      <c r="E50" s="9"/>
      <c r="F50" s="13"/>
      <c r="G50" s="14"/>
      <c r="H50" s="15"/>
    </row>
    <row r="51" spans="1:8" ht="12.75" hidden="1">
      <c r="A51" s="27"/>
      <c r="B51" s="27"/>
      <c r="C51" s="27"/>
      <c r="D51" s="27"/>
      <c r="E51" s="9"/>
      <c r="F51" s="16"/>
      <c r="G51" s="17"/>
      <c r="H51" s="18"/>
    </row>
    <row r="52" spans="1:8" ht="12.75" customHeight="1" hidden="1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7"/>
      <c r="B54" s="27"/>
      <c r="C54" s="27"/>
      <c r="D54" s="27"/>
      <c r="E54" s="9"/>
      <c r="F54" s="10"/>
      <c r="G54" s="11"/>
      <c r="H54" s="12"/>
    </row>
    <row r="55" spans="1:8" ht="12.75" hidden="1">
      <c r="A55" s="27"/>
      <c r="B55" s="27"/>
      <c r="C55" s="27"/>
      <c r="D55" s="27"/>
      <c r="E55" s="9"/>
      <c r="F55" s="13"/>
      <c r="G55" s="14"/>
      <c r="H55" s="15"/>
    </row>
    <row r="56" spans="1:8" ht="12.75" hidden="1">
      <c r="A56" s="27"/>
      <c r="B56" s="27"/>
      <c r="C56" s="27"/>
      <c r="D56" s="27"/>
      <c r="E56" s="9"/>
      <c r="F56" s="13"/>
      <c r="G56" s="14"/>
      <c r="H56" s="15"/>
    </row>
    <row r="57" spans="1:8" ht="12.75" hidden="1">
      <c r="A57" s="27"/>
      <c r="B57" s="27"/>
      <c r="C57" s="27"/>
      <c r="D57" s="27"/>
      <c r="E57" s="9"/>
      <c r="F57" s="16"/>
      <c r="G57" s="17"/>
      <c r="H57" s="18"/>
    </row>
    <row r="58" spans="1:8" ht="12.75" hidden="1">
      <c r="A58" s="27"/>
      <c r="B58" s="27"/>
      <c r="C58" s="27"/>
      <c r="D58" s="27"/>
      <c r="E58" s="19"/>
      <c r="F58" s="20"/>
      <c r="G58" s="20"/>
      <c r="H58" s="20"/>
    </row>
    <row r="59" spans="1:8" ht="12.75" customHeight="1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customHeight="1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 hidden="1">
      <c r="E118" s="19"/>
      <c r="F118" s="20"/>
      <c r="G118" s="20"/>
      <c r="H118" s="20"/>
    </row>
    <row r="119" spans="5:8" ht="12.75">
      <c r="E119" s="41"/>
      <c r="F119" s="42"/>
      <c r="G119" s="42"/>
      <c r="H119" s="42"/>
    </row>
    <row r="120" spans="5:8" ht="12.75">
      <c r="E120" s="41"/>
      <c r="F120" s="42"/>
      <c r="G120" s="42"/>
      <c r="H120" s="42"/>
    </row>
    <row r="121" spans="5:8" ht="12.75">
      <c r="E121" s="41" t="s">
        <v>43</v>
      </c>
      <c r="F121" s="42"/>
      <c r="G121" s="42"/>
      <c r="H121" s="42"/>
    </row>
    <row r="122" spans="5:8" ht="12.75">
      <c r="E122" s="41"/>
      <c r="F122" s="42"/>
      <c r="G122" s="42"/>
      <c r="H122" s="42"/>
    </row>
    <row r="123" spans="5:8" ht="12.75">
      <c r="E123" s="41" t="s">
        <v>44</v>
      </c>
      <c r="F123" s="42"/>
      <c r="G123" s="42"/>
      <c r="H123" s="42"/>
    </row>
    <row r="124" spans="5:8" ht="12.75">
      <c r="E124" s="1" t="s">
        <v>68</v>
      </c>
      <c r="F124" s="26">
        <v>52842000</v>
      </c>
      <c r="G124" s="26">
        <v>52720000</v>
      </c>
      <c r="H124" s="26">
        <v>57947000</v>
      </c>
    </row>
    <row r="125" spans="5:8" ht="12.75">
      <c r="E125" s="1" t="s">
        <v>69</v>
      </c>
      <c r="F125" s="26"/>
      <c r="G125" s="26"/>
      <c r="H125" s="26"/>
    </row>
    <row r="126" spans="5:8" ht="12.75">
      <c r="E126" s="1" t="s">
        <v>70</v>
      </c>
      <c r="F126" s="26">
        <v>39295000</v>
      </c>
      <c r="G126" s="26">
        <v>39805000</v>
      </c>
      <c r="H126" s="26">
        <v>43694000</v>
      </c>
    </row>
    <row r="127" spans="5:8" ht="12.75">
      <c r="E127" s="1" t="s">
        <v>71</v>
      </c>
      <c r="F127" s="26"/>
      <c r="G127" s="26"/>
      <c r="H127" s="26"/>
    </row>
    <row r="128" spans="5:8" ht="12.75">
      <c r="E128" s="1" t="s">
        <v>72</v>
      </c>
      <c r="F128" s="26">
        <v>66884000</v>
      </c>
      <c r="G128" s="26">
        <v>68263000</v>
      </c>
      <c r="H128" s="26">
        <v>75525000</v>
      </c>
    </row>
    <row r="129" spans="5:8" ht="12.75">
      <c r="E129" s="41"/>
      <c r="F129" s="42"/>
      <c r="G129" s="42"/>
      <c r="H129" s="42"/>
    </row>
    <row r="130" spans="5:8" ht="12.75">
      <c r="E130" s="41" t="s">
        <v>50</v>
      </c>
      <c r="F130" s="42"/>
      <c r="G130" s="42"/>
      <c r="H130" s="42"/>
    </row>
    <row r="131" spans="5:8" ht="12.75">
      <c r="E131" s="1" t="s">
        <v>68</v>
      </c>
      <c r="F131" s="26">
        <v>40964000</v>
      </c>
      <c r="G131" s="26">
        <v>39828000</v>
      </c>
      <c r="H131" s="26">
        <v>42616000</v>
      </c>
    </row>
    <row r="132" spans="5:8" ht="12.75">
      <c r="E132" s="1" t="s">
        <v>69</v>
      </c>
      <c r="F132" s="26"/>
      <c r="G132" s="26"/>
      <c r="H132" s="26"/>
    </row>
    <row r="133" spans="5:8" ht="12.75">
      <c r="E133" s="1" t="s">
        <v>70</v>
      </c>
      <c r="F133" s="26">
        <v>30462000</v>
      </c>
      <c r="G133" s="26">
        <v>30071000</v>
      </c>
      <c r="H133" s="26">
        <v>32133000</v>
      </c>
    </row>
    <row r="134" spans="5:8" ht="12.75">
      <c r="E134" s="1" t="s">
        <v>71</v>
      </c>
      <c r="F134" s="26"/>
      <c r="G134" s="26"/>
      <c r="H134" s="26"/>
    </row>
    <row r="135" spans="5:8" ht="12.75">
      <c r="E135" s="1" t="s">
        <v>72</v>
      </c>
      <c r="F135" s="26">
        <v>51849000</v>
      </c>
      <c r="G135" s="26">
        <v>51570000</v>
      </c>
      <c r="H135" s="26">
        <v>55543000</v>
      </c>
    </row>
    <row r="136" spans="5:8" ht="12.75">
      <c r="E136" s="41"/>
      <c r="F136" s="42"/>
      <c r="G136" s="42"/>
      <c r="H136" s="42"/>
    </row>
    <row r="137" spans="5:8" ht="12.75">
      <c r="E137" s="41" t="s">
        <v>51</v>
      </c>
      <c r="F137" s="42"/>
      <c r="G137" s="42"/>
      <c r="H137" s="42"/>
    </row>
    <row r="138" spans="5:8" ht="12.75">
      <c r="E138" s="1" t="s">
        <v>68</v>
      </c>
      <c r="F138" s="26"/>
      <c r="G138" s="26"/>
      <c r="H138" s="26"/>
    </row>
    <row r="139" spans="5:8" ht="12.75">
      <c r="E139" s="1" t="s">
        <v>69</v>
      </c>
      <c r="F139" s="26"/>
      <c r="G139" s="26"/>
      <c r="H139" s="26"/>
    </row>
    <row r="140" spans="5:8" ht="12.75">
      <c r="E140" s="1" t="s">
        <v>70</v>
      </c>
      <c r="F140" s="26"/>
      <c r="G140" s="26"/>
      <c r="H140" s="26"/>
    </row>
    <row r="141" spans="5:8" ht="12.75">
      <c r="E141" s="1" t="s">
        <v>71</v>
      </c>
      <c r="F141" s="26"/>
      <c r="G141" s="26"/>
      <c r="H141" s="26"/>
    </row>
    <row r="142" spans="5:8" ht="12.75">
      <c r="E142" s="1" t="s">
        <v>72</v>
      </c>
      <c r="F142" s="26"/>
      <c r="G142" s="26"/>
      <c r="H142" s="26"/>
    </row>
    <row r="143" spans="5:8" ht="12.75">
      <c r="E143" s="41"/>
      <c r="F143" s="42"/>
      <c r="G143" s="42"/>
      <c r="H143" s="42"/>
    </row>
    <row r="144" spans="5:8" ht="12.75">
      <c r="E144" s="41"/>
      <c r="F144" s="42"/>
      <c r="G144" s="42"/>
      <c r="H144" s="42"/>
    </row>
    <row r="145" spans="5:8" ht="12.75">
      <c r="E145" s="41" t="s">
        <v>52</v>
      </c>
      <c r="F145" s="42"/>
      <c r="G145" s="42"/>
      <c r="H145" s="42"/>
    </row>
    <row r="146" spans="5:8" ht="12.75">
      <c r="E146" s="41"/>
      <c r="F146" s="42"/>
      <c r="G146" s="42"/>
      <c r="H146" s="42"/>
    </row>
    <row r="147" spans="5:8" ht="12.75">
      <c r="E147" s="1" t="s">
        <v>68</v>
      </c>
      <c r="F147" s="26">
        <v>81125000</v>
      </c>
      <c r="G147" s="26">
        <v>86154000</v>
      </c>
      <c r="H147" s="26">
        <v>91461000</v>
      </c>
    </row>
    <row r="148" spans="5:8" ht="12.75">
      <c r="E148" s="1" t="s">
        <v>69</v>
      </c>
      <c r="F148" s="26"/>
      <c r="G148" s="26"/>
      <c r="H148" s="26"/>
    </row>
    <row r="149" spans="5:8" ht="12.75">
      <c r="E149" s="1" t="s">
        <v>70</v>
      </c>
      <c r="F149" s="26">
        <v>54123000</v>
      </c>
      <c r="G149" s="26">
        <v>57478000</v>
      </c>
      <c r="H149" s="26">
        <v>61018000</v>
      </c>
    </row>
    <row r="150" spans="5:8" ht="12.75">
      <c r="E150" s="1" t="s">
        <v>71</v>
      </c>
      <c r="F150" s="26"/>
      <c r="G150" s="26"/>
      <c r="H150" s="26"/>
    </row>
    <row r="151" spans="5:8" ht="12.75">
      <c r="E151" s="1" t="s">
        <v>72</v>
      </c>
      <c r="F151" s="26">
        <v>94789000</v>
      </c>
      <c r="G151" s="26">
        <v>100664000</v>
      </c>
      <c r="H151" s="26">
        <v>106865000</v>
      </c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15">
    <mergeCell ref="E1:H1"/>
    <mergeCell ref="E2:H2"/>
    <mergeCell ref="E119:H119"/>
    <mergeCell ref="E120:H120"/>
    <mergeCell ref="E121:H121"/>
    <mergeCell ref="E122:H122"/>
    <mergeCell ref="E144:H144"/>
    <mergeCell ref="E145:H145"/>
    <mergeCell ref="E146:H146"/>
    <mergeCell ref="E123:H123"/>
    <mergeCell ref="E129:H129"/>
    <mergeCell ref="E130:H130"/>
    <mergeCell ref="E136:H136"/>
    <mergeCell ref="E137:H137"/>
    <mergeCell ref="E143:H143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73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68976000</v>
      </c>
      <c r="G5" s="4">
        <v>86282000</v>
      </c>
      <c r="H5" s="4">
        <v>93908000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33759000</v>
      </c>
      <c r="G7" s="7">
        <f>SUM(G8:G17)</f>
        <v>35542000</v>
      </c>
      <c r="H7" s="7">
        <f>SUM(H8:H17)</f>
        <v>37423000</v>
      </c>
    </row>
    <row r="8" spans="1:8" ht="12.75">
      <c r="A8" s="27"/>
      <c r="B8" s="27"/>
      <c r="C8" s="27"/>
      <c r="D8" s="27"/>
      <c r="E8" s="32" t="s">
        <v>9</v>
      </c>
      <c r="F8" s="14">
        <v>33759000</v>
      </c>
      <c r="G8" s="14">
        <v>35542000</v>
      </c>
      <c r="H8" s="14">
        <v>37423000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3153000</v>
      </c>
      <c r="G18" s="4">
        <f>SUM(G19:G27)</f>
        <v>2400000</v>
      </c>
      <c r="H18" s="4">
        <f>SUM(H19:H27)</f>
        <v>2660000</v>
      </c>
    </row>
    <row r="19" spans="1:8" ht="12.75">
      <c r="A19" s="27"/>
      <c r="B19" s="27"/>
      <c r="C19" s="27"/>
      <c r="D19" s="27"/>
      <c r="E19" s="32" t="s">
        <v>20</v>
      </c>
      <c r="F19" s="21">
        <v>2145000</v>
      </c>
      <c r="G19" s="21">
        <v>2400000</v>
      </c>
      <c r="H19" s="21">
        <v>2660000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1008000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105888000</v>
      </c>
      <c r="G28" s="35">
        <f>+G5+G6+G7+G18</f>
        <v>124224000</v>
      </c>
      <c r="H28" s="35">
        <f>+H5+H6+H7+H18</f>
        <v>133991000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27977000</v>
      </c>
      <c r="G30" s="4">
        <f>SUM(G31:G36)</f>
        <v>72074000</v>
      </c>
      <c r="H30" s="4">
        <f>SUM(H31:H36)</f>
        <v>94310000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855000</v>
      </c>
      <c r="G32" s="14">
        <v>4074000</v>
      </c>
      <c r="H32" s="14">
        <v>4310000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>
        <v>27122000</v>
      </c>
      <c r="G35" s="14">
        <v>68000000</v>
      </c>
      <c r="H35" s="14">
        <v>90000000</v>
      </c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1365000</v>
      </c>
      <c r="G37" s="4">
        <f>SUM(G38:G38)</f>
        <v>1433000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>
        <v>1365000</v>
      </c>
      <c r="G38" s="21">
        <v>1433000</v>
      </c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29342000</v>
      </c>
      <c r="G39" s="23">
        <f>+G30+G37</f>
        <v>73507000</v>
      </c>
      <c r="H39" s="23">
        <f>+H30+H37</f>
        <v>94310000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135230000</v>
      </c>
      <c r="G40" s="24">
        <f>+G28+G39</f>
        <v>197731000</v>
      </c>
      <c r="H40" s="24">
        <f>+H28+H39</f>
        <v>228301000</v>
      </c>
    </row>
    <row r="41" spans="1:8" ht="12.75" hidden="1">
      <c r="A41" s="27"/>
      <c r="B41" s="27"/>
      <c r="C41" s="27"/>
      <c r="D41" s="27"/>
      <c r="E41" s="37"/>
      <c r="F41" s="38"/>
      <c r="G41" s="38"/>
      <c r="H41" s="38"/>
    </row>
    <row r="42" spans="1:8" ht="12.75" hidden="1">
      <c r="A42" s="27"/>
      <c r="B42" s="27"/>
      <c r="C42" s="27"/>
      <c r="D42" s="27"/>
      <c r="E42" s="37"/>
      <c r="F42" s="38"/>
      <c r="G42" s="38"/>
      <c r="H42" s="38"/>
    </row>
    <row r="43" spans="1:8" ht="12.75" hidden="1">
      <c r="A43" s="27"/>
      <c r="B43" s="27"/>
      <c r="C43" s="27"/>
      <c r="D43" s="27"/>
      <c r="E43" s="3" t="s">
        <v>96</v>
      </c>
      <c r="F43" s="4"/>
      <c r="G43" s="4"/>
      <c r="H43" s="4"/>
    </row>
    <row r="44" spans="1:8" ht="12.75" hidden="1">
      <c r="A44" s="27"/>
      <c r="B44" s="27"/>
      <c r="C44" s="27"/>
      <c r="D44" s="27"/>
      <c r="E44" s="5"/>
      <c r="F44" s="6"/>
      <c r="G44" s="6"/>
      <c r="H44" s="6"/>
    </row>
    <row r="45" spans="1:8" ht="12.75" hidden="1">
      <c r="A45" s="27"/>
      <c r="B45" s="27"/>
      <c r="C45" s="27"/>
      <c r="D45" s="27"/>
      <c r="E45" s="3" t="s">
        <v>97</v>
      </c>
      <c r="F45" s="7">
        <f>SUM(F47+F53+F59+F65+F71+F77+F83+F89+F95+F101+F107+F113)</f>
        <v>0</v>
      </c>
      <c r="G45" s="7">
        <f>SUM(G47+G53+G59+G65+G71+G77+G83+G89+G95+G101+G107+G113)</f>
        <v>0</v>
      </c>
      <c r="H45" s="7">
        <f>SUM(H47+H53+H59+H65+H71+H77+H83+H89+H95+H101+H107+H113)</f>
        <v>0</v>
      </c>
    </row>
    <row r="46" spans="1:8" ht="12.75" hidden="1">
      <c r="A46" s="27"/>
      <c r="B46" s="27"/>
      <c r="C46" s="27"/>
      <c r="D46" s="27"/>
      <c r="E46" s="8" t="s">
        <v>98</v>
      </c>
      <c r="F46" s="4"/>
      <c r="G46" s="4"/>
      <c r="H46" s="4"/>
    </row>
    <row r="47" spans="1:8" ht="12.75" hidden="1">
      <c r="A47" s="27"/>
      <c r="B47" s="27"/>
      <c r="C47" s="27"/>
      <c r="D47" s="27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7"/>
      <c r="B48" s="27"/>
      <c r="C48" s="27"/>
      <c r="D48" s="27"/>
      <c r="E48" s="9"/>
      <c r="F48" s="10"/>
      <c r="G48" s="11"/>
      <c r="H48" s="12"/>
    </row>
    <row r="49" spans="1:8" ht="12.75" hidden="1">
      <c r="A49" s="27"/>
      <c r="B49" s="27"/>
      <c r="C49" s="27"/>
      <c r="D49" s="27"/>
      <c r="E49" s="9"/>
      <c r="F49" s="13"/>
      <c r="G49" s="14"/>
      <c r="H49" s="15"/>
    </row>
    <row r="50" spans="1:8" ht="12.75" hidden="1">
      <c r="A50" s="27"/>
      <c r="B50" s="27"/>
      <c r="C50" s="27"/>
      <c r="D50" s="27"/>
      <c r="E50" s="9"/>
      <c r="F50" s="13"/>
      <c r="G50" s="14"/>
      <c r="H50" s="15"/>
    </row>
    <row r="51" spans="1:8" ht="12.75" hidden="1">
      <c r="A51" s="27"/>
      <c r="B51" s="27"/>
      <c r="C51" s="27"/>
      <c r="D51" s="27"/>
      <c r="E51" s="9"/>
      <c r="F51" s="16"/>
      <c r="G51" s="17"/>
      <c r="H51" s="18"/>
    </row>
    <row r="52" spans="1:8" ht="12.75" hidden="1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7"/>
      <c r="B54" s="27"/>
      <c r="C54" s="27"/>
      <c r="D54" s="27"/>
      <c r="E54" s="9"/>
      <c r="F54" s="10"/>
      <c r="G54" s="11"/>
      <c r="H54" s="12"/>
    </row>
    <row r="55" spans="1:8" ht="12.75" hidden="1">
      <c r="A55" s="27"/>
      <c r="B55" s="27"/>
      <c r="C55" s="27"/>
      <c r="D55" s="27"/>
      <c r="E55" s="9"/>
      <c r="F55" s="13"/>
      <c r="G55" s="14"/>
      <c r="H55" s="15"/>
    </row>
    <row r="56" spans="1:8" ht="12.75" hidden="1">
      <c r="A56" s="27"/>
      <c r="B56" s="27"/>
      <c r="C56" s="27"/>
      <c r="D56" s="27"/>
      <c r="E56" s="9"/>
      <c r="F56" s="13"/>
      <c r="G56" s="14"/>
      <c r="H56" s="15"/>
    </row>
    <row r="57" spans="1:8" ht="12.75" hidden="1">
      <c r="A57" s="27"/>
      <c r="B57" s="27"/>
      <c r="C57" s="27"/>
      <c r="D57" s="27"/>
      <c r="E57" s="9"/>
      <c r="F57" s="16"/>
      <c r="G57" s="17"/>
      <c r="H57" s="18"/>
    </row>
    <row r="58" spans="1:8" ht="12.75" hidden="1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 hidden="1">
      <c r="E118" s="19"/>
      <c r="F118" s="20"/>
      <c r="G118" s="20"/>
      <c r="H118" s="20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74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109248000</v>
      </c>
      <c r="G5" s="4">
        <v>130420000</v>
      </c>
      <c r="H5" s="4">
        <v>144652000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106370000</v>
      </c>
      <c r="G7" s="7">
        <f>SUM(G8:G17)</f>
        <v>86810000</v>
      </c>
      <c r="H7" s="7">
        <f>SUM(H8:H17)</f>
        <v>124386000</v>
      </c>
    </row>
    <row r="8" spans="1:8" ht="12.75">
      <c r="A8" s="27"/>
      <c r="B8" s="27"/>
      <c r="C8" s="27"/>
      <c r="D8" s="27"/>
      <c r="E8" s="32" t="s">
        <v>9</v>
      </c>
      <c r="F8" s="14">
        <v>44370000</v>
      </c>
      <c r="G8" s="14">
        <v>46810000</v>
      </c>
      <c r="H8" s="14">
        <v>49386000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12000000</v>
      </c>
      <c r="G11" s="14">
        <v>5000000</v>
      </c>
      <c r="H11" s="14">
        <v>35000000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50000000</v>
      </c>
      <c r="G16" s="14">
        <v>35000000</v>
      </c>
      <c r="H16" s="14">
        <v>40000000</v>
      </c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2915000</v>
      </c>
      <c r="G18" s="4">
        <f>SUM(G19:G27)</f>
        <v>1700000</v>
      </c>
      <c r="H18" s="4">
        <f>SUM(H19:H27)</f>
        <v>1700000</v>
      </c>
    </row>
    <row r="19" spans="1:8" ht="12.75">
      <c r="A19" s="27"/>
      <c r="B19" s="27"/>
      <c r="C19" s="27"/>
      <c r="D19" s="27"/>
      <c r="E19" s="32" t="s">
        <v>20</v>
      </c>
      <c r="F19" s="21">
        <v>1700000</v>
      </c>
      <c r="G19" s="21">
        <v>1700000</v>
      </c>
      <c r="H19" s="21">
        <v>1700000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1215000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218533000</v>
      </c>
      <c r="G28" s="35">
        <f>+G5+G6+G7+G18</f>
        <v>218930000</v>
      </c>
      <c r="H28" s="35">
        <f>+H5+H6+H7+H18</f>
        <v>270738000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62605000</v>
      </c>
      <c r="G30" s="4">
        <f>SUM(G31:G36)</f>
        <v>99222000</v>
      </c>
      <c r="H30" s="4">
        <f>SUM(H31:H36)</f>
        <v>122845000</v>
      </c>
    </row>
    <row r="31" spans="1:8" ht="12.75">
      <c r="A31" s="27"/>
      <c r="B31" s="27"/>
      <c r="C31" s="27"/>
      <c r="D31" s="27"/>
      <c r="E31" s="32" t="s">
        <v>16</v>
      </c>
      <c r="F31" s="14">
        <v>1000000</v>
      </c>
      <c r="G31" s="14">
        <v>10000000</v>
      </c>
      <c r="H31" s="14">
        <v>39028000</v>
      </c>
    </row>
    <row r="32" spans="1:8" ht="12.75">
      <c r="A32" s="27"/>
      <c r="B32" s="27"/>
      <c r="C32" s="27"/>
      <c r="D32" s="27"/>
      <c r="E32" s="32" t="s">
        <v>31</v>
      </c>
      <c r="F32" s="14">
        <v>61605000</v>
      </c>
      <c r="G32" s="14">
        <v>89222000</v>
      </c>
      <c r="H32" s="14">
        <v>83817000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62605000</v>
      </c>
      <c r="G39" s="23">
        <f>+G30+G37</f>
        <v>99222000</v>
      </c>
      <c r="H39" s="23">
        <f>+H30+H37</f>
        <v>122845000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281138000</v>
      </c>
      <c r="G40" s="24">
        <f>+G28+G39</f>
        <v>318152000</v>
      </c>
      <c r="H40" s="24">
        <f>+H28+H39</f>
        <v>393583000</v>
      </c>
    </row>
    <row r="41" spans="1:8" ht="12.75" hidden="1">
      <c r="A41" s="27"/>
      <c r="B41" s="27"/>
      <c r="C41" s="27"/>
      <c r="D41" s="27"/>
      <c r="E41" s="37"/>
      <c r="F41" s="38"/>
      <c r="G41" s="38"/>
      <c r="H41" s="38"/>
    </row>
    <row r="42" spans="1:8" ht="12.75" hidden="1">
      <c r="A42" s="27"/>
      <c r="B42" s="27"/>
      <c r="C42" s="27"/>
      <c r="D42" s="27"/>
      <c r="E42" s="37"/>
      <c r="F42" s="38"/>
      <c r="G42" s="38"/>
      <c r="H42" s="38"/>
    </row>
    <row r="43" spans="1:8" ht="12.75" hidden="1">
      <c r="A43" s="27"/>
      <c r="B43" s="27"/>
      <c r="C43" s="27"/>
      <c r="D43" s="27"/>
      <c r="E43" s="3" t="s">
        <v>96</v>
      </c>
      <c r="F43" s="4"/>
      <c r="G43" s="4"/>
      <c r="H43" s="4"/>
    </row>
    <row r="44" spans="1:8" ht="12.75" hidden="1">
      <c r="A44" s="27"/>
      <c r="B44" s="27"/>
      <c r="C44" s="27"/>
      <c r="D44" s="27"/>
      <c r="E44" s="5"/>
      <c r="F44" s="6"/>
      <c r="G44" s="6"/>
      <c r="H44" s="6"/>
    </row>
    <row r="45" spans="1:8" ht="12.75" hidden="1">
      <c r="A45" s="27"/>
      <c r="B45" s="27"/>
      <c r="C45" s="27"/>
      <c r="D45" s="27"/>
      <c r="E45" s="3" t="s">
        <v>97</v>
      </c>
      <c r="F45" s="7">
        <f>SUM(F47+F53+F59+F65+F71+F77+F83+F89+F95+F101+F107+F113)</f>
        <v>0</v>
      </c>
      <c r="G45" s="7">
        <f>SUM(G47+G53+G59+G65+G71+G77+G83+G89+G95+G101+G107+G113)</f>
        <v>0</v>
      </c>
      <c r="H45" s="7">
        <f>SUM(H47+H53+H59+H65+H71+H77+H83+H89+H95+H101+H107+H113)</f>
        <v>0</v>
      </c>
    </row>
    <row r="46" spans="1:8" ht="12.75" hidden="1">
      <c r="A46" s="27"/>
      <c r="B46" s="27"/>
      <c r="C46" s="27"/>
      <c r="D46" s="27"/>
      <c r="E46" s="8" t="s">
        <v>98</v>
      </c>
      <c r="F46" s="4"/>
      <c r="G46" s="4"/>
      <c r="H46" s="4"/>
    </row>
    <row r="47" spans="1:8" ht="12.75" hidden="1">
      <c r="A47" s="27"/>
      <c r="B47" s="27"/>
      <c r="C47" s="27"/>
      <c r="D47" s="27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7"/>
      <c r="B48" s="27"/>
      <c r="C48" s="27"/>
      <c r="D48" s="27"/>
      <c r="E48" s="9"/>
      <c r="F48" s="10"/>
      <c r="G48" s="11"/>
      <c r="H48" s="12"/>
    </row>
    <row r="49" spans="1:8" ht="12.75" hidden="1">
      <c r="A49" s="27"/>
      <c r="B49" s="27"/>
      <c r="C49" s="27"/>
      <c r="D49" s="27"/>
      <c r="E49" s="9"/>
      <c r="F49" s="13"/>
      <c r="G49" s="14"/>
      <c r="H49" s="15"/>
    </row>
    <row r="50" spans="1:8" ht="12.75" hidden="1">
      <c r="A50" s="27"/>
      <c r="B50" s="27"/>
      <c r="C50" s="27"/>
      <c r="D50" s="27"/>
      <c r="E50" s="9"/>
      <c r="F50" s="13"/>
      <c r="G50" s="14"/>
      <c r="H50" s="15"/>
    </row>
    <row r="51" spans="1:8" ht="12.75" hidden="1">
      <c r="A51" s="27"/>
      <c r="B51" s="27"/>
      <c r="C51" s="27"/>
      <c r="D51" s="27"/>
      <c r="E51" s="9"/>
      <c r="F51" s="16"/>
      <c r="G51" s="17"/>
      <c r="H51" s="18"/>
    </row>
    <row r="52" spans="1:8" ht="12.75" hidden="1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7"/>
      <c r="B54" s="27"/>
      <c r="C54" s="27"/>
      <c r="D54" s="27"/>
      <c r="E54" s="9"/>
      <c r="F54" s="10"/>
      <c r="G54" s="11"/>
      <c r="H54" s="12"/>
    </row>
    <row r="55" spans="1:8" ht="12.75" hidden="1">
      <c r="A55" s="27"/>
      <c r="B55" s="27"/>
      <c r="C55" s="27"/>
      <c r="D55" s="27"/>
      <c r="E55" s="9"/>
      <c r="F55" s="13"/>
      <c r="G55" s="14"/>
      <c r="H55" s="15"/>
    </row>
    <row r="56" spans="1:8" ht="12.75" hidden="1">
      <c r="A56" s="27"/>
      <c r="B56" s="27"/>
      <c r="C56" s="27"/>
      <c r="D56" s="27"/>
      <c r="E56" s="9"/>
      <c r="F56" s="13"/>
      <c r="G56" s="14"/>
      <c r="H56" s="15"/>
    </row>
    <row r="57" spans="1:8" ht="12.75" hidden="1">
      <c r="A57" s="27"/>
      <c r="B57" s="27"/>
      <c r="C57" s="27"/>
      <c r="D57" s="27"/>
      <c r="E57" s="9"/>
      <c r="F57" s="16"/>
      <c r="G57" s="17"/>
      <c r="H57" s="18"/>
    </row>
    <row r="58" spans="1:8" ht="12.75" hidden="1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 hidden="1">
      <c r="E118" s="19"/>
      <c r="F118" s="20"/>
      <c r="G118" s="20"/>
      <c r="H118" s="20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37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234578000</v>
      </c>
      <c r="G5" s="4">
        <v>251584000</v>
      </c>
      <c r="H5" s="4">
        <v>262868000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81736000</v>
      </c>
      <c r="G7" s="7">
        <f>SUM(G8:G17)</f>
        <v>75253000</v>
      </c>
      <c r="H7" s="7">
        <f>SUM(H8:H17)</f>
        <v>78964000</v>
      </c>
    </row>
    <row r="8" spans="1:8" ht="12.75">
      <c r="A8" s="27"/>
      <c r="B8" s="27"/>
      <c r="C8" s="27"/>
      <c r="D8" s="27"/>
      <c r="E8" s="32" t="s">
        <v>9</v>
      </c>
      <c r="F8" s="14">
        <v>61736000</v>
      </c>
      <c r="G8" s="14">
        <v>65253000</v>
      </c>
      <c r="H8" s="14">
        <v>68964000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20000000</v>
      </c>
      <c r="G11" s="14">
        <v>10000000</v>
      </c>
      <c r="H11" s="14">
        <v>10000000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6509000</v>
      </c>
      <c r="G18" s="4">
        <f>SUM(G19:G27)</f>
        <v>2145000</v>
      </c>
      <c r="H18" s="4">
        <f>SUM(H19:H27)</f>
        <v>2145000</v>
      </c>
    </row>
    <row r="19" spans="1:8" ht="12.75">
      <c r="A19" s="27"/>
      <c r="B19" s="27"/>
      <c r="C19" s="27"/>
      <c r="D19" s="27"/>
      <c r="E19" s="32" t="s">
        <v>20</v>
      </c>
      <c r="F19" s="21">
        <v>2145000</v>
      </c>
      <c r="G19" s="21">
        <v>2145000</v>
      </c>
      <c r="H19" s="21">
        <v>2145000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4364000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322823000</v>
      </c>
      <c r="G28" s="35">
        <f>+G5+G6+G7+G18</f>
        <v>328982000</v>
      </c>
      <c r="H28" s="35">
        <f>+H5+H6+H7+H18</f>
        <v>343977000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51165000</v>
      </c>
      <c r="G30" s="4">
        <f>SUM(G31:G36)</f>
        <v>93586000</v>
      </c>
      <c r="H30" s="4">
        <f>SUM(H31:H36)</f>
        <v>79014000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51165000</v>
      </c>
      <c r="G32" s="14">
        <v>93586000</v>
      </c>
      <c r="H32" s="14">
        <v>79014000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761000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>
        <v>761000</v>
      </c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51165000</v>
      </c>
      <c r="G39" s="23">
        <f>+G30+G37</f>
        <v>94347000</v>
      </c>
      <c r="H39" s="23">
        <f>+H30+H37</f>
        <v>79014000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373988000</v>
      </c>
      <c r="G40" s="24">
        <f>+G28+G39</f>
        <v>423329000</v>
      </c>
      <c r="H40" s="24">
        <f>+H28+H39</f>
        <v>422991000</v>
      </c>
    </row>
    <row r="41" spans="1:8" ht="12.75" hidden="1">
      <c r="A41" s="27"/>
      <c r="B41" s="27"/>
      <c r="C41" s="27"/>
      <c r="D41" s="27"/>
      <c r="E41" s="37"/>
      <c r="F41" s="38"/>
      <c r="G41" s="38"/>
      <c r="H41" s="38"/>
    </row>
    <row r="42" spans="1:8" ht="12.75" hidden="1">
      <c r="A42" s="27"/>
      <c r="B42" s="27"/>
      <c r="C42" s="27"/>
      <c r="D42" s="27"/>
      <c r="E42" s="37"/>
      <c r="F42" s="38"/>
      <c r="G42" s="38"/>
      <c r="H42" s="38"/>
    </row>
    <row r="43" spans="1:8" ht="12.75" hidden="1">
      <c r="A43" s="27"/>
      <c r="B43" s="27"/>
      <c r="C43" s="27"/>
      <c r="D43" s="27"/>
      <c r="E43" s="3" t="s">
        <v>96</v>
      </c>
      <c r="F43" s="4"/>
      <c r="G43" s="4"/>
      <c r="H43" s="4"/>
    </row>
    <row r="44" spans="1:8" ht="12.75" hidden="1">
      <c r="A44" s="27"/>
      <c r="B44" s="27"/>
      <c r="C44" s="27"/>
      <c r="D44" s="27"/>
      <c r="E44" s="5"/>
      <c r="F44" s="6"/>
      <c r="G44" s="6"/>
      <c r="H44" s="6"/>
    </row>
    <row r="45" spans="1:8" ht="12.75" hidden="1">
      <c r="A45" s="27"/>
      <c r="B45" s="27"/>
      <c r="C45" s="27"/>
      <c r="D45" s="27"/>
      <c r="E45" s="3" t="s">
        <v>97</v>
      </c>
      <c r="F45" s="7">
        <f>SUM(F47+F53+F59+F65+F71+F77+F83+F89+F95+F101+F107+F113)</f>
        <v>0</v>
      </c>
      <c r="G45" s="7">
        <f>SUM(G47+G53+G59+G65+G71+G77+G83+G89+G95+G101+G107+G113)</f>
        <v>0</v>
      </c>
      <c r="H45" s="7">
        <f>SUM(H47+H53+H59+H65+H71+H77+H83+H89+H95+H101+H107+H113)</f>
        <v>0</v>
      </c>
    </row>
    <row r="46" spans="1:8" ht="12.75" hidden="1">
      <c r="A46" s="27"/>
      <c r="B46" s="27"/>
      <c r="C46" s="27"/>
      <c r="D46" s="27"/>
      <c r="E46" s="8" t="s">
        <v>98</v>
      </c>
      <c r="F46" s="4"/>
      <c r="G46" s="4"/>
      <c r="H46" s="4"/>
    </row>
    <row r="47" spans="1:8" ht="12.75" hidden="1">
      <c r="A47" s="27"/>
      <c r="B47" s="27"/>
      <c r="C47" s="27"/>
      <c r="D47" s="27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7"/>
      <c r="B48" s="27"/>
      <c r="C48" s="27"/>
      <c r="D48" s="27"/>
      <c r="E48" s="9"/>
      <c r="F48" s="10"/>
      <c r="G48" s="11"/>
      <c r="H48" s="12"/>
    </row>
    <row r="49" spans="1:8" ht="12.75" hidden="1">
      <c r="A49" s="27"/>
      <c r="B49" s="27"/>
      <c r="C49" s="27"/>
      <c r="D49" s="27"/>
      <c r="E49" s="9"/>
      <c r="F49" s="13"/>
      <c r="G49" s="14"/>
      <c r="H49" s="15"/>
    </row>
    <row r="50" spans="1:8" ht="12.75" hidden="1">
      <c r="A50" s="27"/>
      <c r="B50" s="27"/>
      <c r="C50" s="27"/>
      <c r="D50" s="27"/>
      <c r="E50" s="9"/>
      <c r="F50" s="13"/>
      <c r="G50" s="14"/>
      <c r="H50" s="15"/>
    </row>
    <row r="51" spans="1:8" ht="12.75" hidden="1">
      <c r="A51" s="27"/>
      <c r="B51" s="27"/>
      <c r="C51" s="27"/>
      <c r="D51" s="27"/>
      <c r="E51" s="9"/>
      <c r="F51" s="16"/>
      <c r="G51" s="17"/>
      <c r="H51" s="18"/>
    </row>
    <row r="52" spans="1:8" ht="12.75" hidden="1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7"/>
      <c r="B54" s="27"/>
      <c r="C54" s="27"/>
      <c r="D54" s="27"/>
      <c r="E54" s="9"/>
      <c r="F54" s="10"/>
      <c r="G54" s="11"/>
      <c r="H54" s="12"/>
    </row>
    <row r="55" spans="1:8" ht="12.75" hidden="1">
      <c r="A55" s="27"/>
      <c r="B55" s="27"/>
      <c r="C55" s="27"/>
      <c r="D55" s="27"/>
      <c r="E55" s="9"/>
      <c r="F55" s="13"/>
      <c r="G55" s="14"/>
      <c r="H55" s="15"/>
    </row>
    <row r="56" spans="1:8" ht="12.75" hidden="1">
      <c r="A56" s="27"/>
      <c r="B56" s="27"/>
      <c r="C56" s="27"/>
      <c r="D56" s="27"/>
      <c r="E56" s="9"/>
      <c r="F56" s="13"/>
      <c r="G56" s="14"/>
      <c r="H56" s="15"/>
    </row>
    <row r="57" spans="1:8" ht="12.75" hidden="1">
      <c r="A57" s="27"/>
      <c r="B57" s="27"/>
      <c r="C57" s="27"/>
      <c r="D57" s="27"/>
      <c r="E57" s="9"/>
      <c r="F57" s="16"/>
      <c r="G57" s="17"/>
      <c r="H57" s="18"/>
    </row>
    <row r="58" spans="1:8" ht="12.75" hidden="1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 hidden="1">
      <c r="E118" s="19"/>
      <c r="F118" s="20"/>
      <c r="G118" s="20"/>
      <c r="H118" s="20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75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74939000</v>
      </c>
      <c r="G5" s="4">
        <v>81992000</v>
      </c>
      <c r="H5" s="4">
        <v>88513000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86304000</v>
      </c>
      <c r="G7" s="7">
        <f>SUM(G8:G17)</f>
        <v>87625000</v>
      </c>
      <c r="H7" s="7">
        <f>SUM(H8:H17)</f>
        <v>109019000</v>
      </c>
    </row>
    <row r="8" spans="1:8" ht="12.75">
      <c r="A8" s="27"/>
      <c r="B8" s="27"/>
      <c r="C8" s="27"/>
      <c r="D8" s="27"/>
      <c r="E8" s="32" t="s">
        <v>9</v>
      </c>
      <c r="F8" s="14">
        <v>26304000</v>
      </c>
      <c r="G8" s="14">
        <v>27625000</v>
      </c>
      <c r="H8" s="14">
        <v>29019000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25000000</v>
      </c>
      <c r="G11" s="14">
        <v>20000000</v>
      </c>
      <c r="H11" s="14">
        <v>35000000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35000000</v>
      </c>
      <c r="G16" s="14">
        <v>40000000</v>
      </c>
      <c r="H16" s="14">
        <v>45000000</v>
      </c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2700000</v>
      </c>
      <c r="G18" s="4">
        <f>SUM(G19:G27)</f>
        <v>1700000</v>
      </c>
      <c r="H18" s="4">
        <f>SUM(H19:H27)</f>
        <v>1700000</v>
      </c>
    </row>
    <row r="19" spans="1:8" ht="12.75">
      <c r="A19" s="27"/>
      <c r="B19" s="27"/>
      <c r="C19" s="27"/>
      <c r="D19" s="27"/>
      <c r="E19" s="32" t="s">
        <v>20</v>
      </c>
      <c r="F19" s="21">
        <v>1700000</v>
      </c>
      <c r="G19" s="21">
        <v>1700000</v>
      </c>
      <c r="H19" s="21">
        <v>1700000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163943000</v>
      </c>
      <c r="G28" s="35">
        <f>+G5+G6+G7+G18</f>
        <v>171317000</v>
      </c>
      <c r="H28" s="35">
        <f>+H5+H6+H7+H18</f>
        <v>199232000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4899000</v>
      </c>
      <c r="G30" s="4">
        <f>SUM(G31:G36)</f>
        <v>1845000</v>
      </c>
      <c r="H30" s="4">
        <f>SUM(H31:H36)</f>
        <v>1952000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4899000</v>
      </c>
      <c r="G32" s="14">
        <v>1845000</v>
      </c>
      <c r="H32" s="14">
        <v>1952000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761000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>
        <v>761000</v>
      </c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4899000</v>
      </c>
      <c r="G39" s="23">
        <f>+G30+G37</f>
        <v>2606000</v>
      </c>
      <c r="H39" s="23">
        <f>+H30+H37</f>
        <v>1952000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168842000</v>
      </c>
      <c r="G40" s="24">
        <f>+G28+G39</f>
        <v>173923000</v>
      </c>
      <c r="H40" s="24">
        <f>+H28+H39</f>
        <v>201184000</v>
      </c>
    </row>
    <row r="41" spans="1:8" ht="12.75" hidden="1">
      <c r="A41" s="27"/>
      <c r="B41" s="27"/>
      <c r="C41" s="27"/>
      <c r="D41" s="27"/>
      <c r="E41" s="37"/>
      <c r="F41" s="38"/>
      <c r="G41" s="38"/>
      <c r="H41" s="38"/>
    </row>
    <row r="42" spans="1:8" ht="12.75" hidden="1">
      <c r="A42" s="27"/>
      <c r="B42" s="27"/>
      <c r="C42" s="27"/>
      <c r="D42" s="27"/>
      <c r="E42" s="37"/>
      <c r="F42" s="38"/>
      <c r="G42" s="38"/>
      <c r="H42" s="38"/>
    </row>
    <row r="43" spans="1:8" ht="12.75" hidden="1">
      <c r="A43" s="27"/>
      <c r="B43" s="27"/>
      <c r="C43" s="27"/>
      <c r="D43" s="27"/>
      <c r="E43" s="3" t="s">
        <v>96</v>
      </c>
      <c r="F43" s="4"/>
      <c r="G43" s="4"/>
      <c r="H43" s="4"/>
    </row>
    <row r="44" spans="1:8" ht="12.75" hidden="1">
      <c r="A44" s="27"/>
      <c r="B44" s="27"/>
      <c r="C44" s="27"/>
      <c r="D44" s="27"/>
      <c r="E44" s="5"/>
      <c r="F44" s="6"/>
      <c r="G44" s="6"/>
      <c r="H44" s="6"/>
    </row>
    <row r="45" spans="1:8" ht="12.75" hidden="1">
      <c r="A45" s="27"/>
      <c r="B45" s="27"/>
      <c r="C45" s="27"/>
      <c r="D45" s="27"/>
      <c r="E45" s="3" t="s">
        <v>97</v>
      </c>
      <c r="F45" s="7">
        <f>SUM(F47+F53+F59+F65+F71+F77+F83+F89+F95+F101+F107+F113)</f>
        <v>0</v>
      </c>
      <c r="G45" s="7">
        <f>SUM(G47+G53+G59+G65+G71+G77+G83+G89+G95+G101+G107+G113)</f>
        <v>0</v>
      </c>
      <c r="H45" s="7">
        <f>SUM(H47+H53+H59+H65+H71+H77+H83+H89+H95+H101+H107+H113)</f>
        <v>0</v>
      </c>
    </row>
    <row r="46" spans="1:8" ht="12.75" hidden="1">
      <c r="A46" s="27"/>
      <c r="B46" s="27"/>
      <c r="C46" s="27"/>
      <c r="D46" s="27"/>
      <c r="E46" s="8" t="s">
        <v>98</v>
      </c>
      <c r="F46" s="4"/>
      <c r="G46" s="4"/>
      <c r="H46" s="4"/>
    </row>
    <row r="47" spans="1:8" ht="12.75" hidden="1">
      <c r="A47" s="27"/>
      <c r="B47" s="27"/>
      <c r="C47" s="27"/>
      <c r="D47" s="27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7"/>
      <c r="B48" s="27"/>
      <c r="C48" s="27"/>
      <c r="D48" s="27"/>
      <c r="E48" s="9"/>
      <c r="F48" s="10"/>
      <c r="G48" s="11"/>
      <c r="H48" s="12"/>
    </row>
    <row r="49" spans="1:8" ht="12.75" hidden="1">
      <c r="A49" s="27"/>
      <c r="B49" s="27"/>
      <c r="C49" s="27"/>
      <c r="D49" s="27"/>
      <c r="E49" s="9"/>
      <c r="F49" s="13"/>
      <c r="G49" s="14"/>
      <c r="H49" s="15"/>
    </row>
    <row r="50" spans="1:8" ht="12.75" hidden="1">
      <c r="A50" s="27"/>
      <c r="B50" s="27"/>
      <c r="C50" s="27"/>
      <c r="D50" s="27"/>
      <c r="E50" s="9"/>
      <c r="F50" s="13"/>
      <c r="G50" s="14"/>
      <c r="H50" s="15"/>
    </row>
    <row r="51" spans="1:8" ht="12.75" hidden="1">
      <c r="A51" s="27"/>
      <c r="B51" s="27"/>
      <c r="C51" s="27"/>
      <c r="D51" s="27"/>
      <c r="E51" s="9"/>
      <c r="F51" s="16"/>
      <c r="G51" s="17"/>
      <c r="H51" s="18"/>
    </row>
    <row r="52" spans="1:8" ht="12.75" hidden="1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7"/>
      <c r="B54" s="27"/>
      <c r="C54" s="27"/>
      <c r="D54" s="27"/>
      <c r="E54" s="9"/>
      <c r="F54" s="10"/>
      <c r="G54" s="11"/>
      <c r="H54" s="12"/>
    </row>
    <row r="55" spans="1:8" ht="12.75" hidden="1">
      <c r="A55" s="27"/>
      <c r="B55" s="27"/>
      <c r="C55" s="27"/>
      <c r="D55" s="27"/>
      <c r="E55" s="9"/>
      <c r="F55" s="13"/>
      <c r="G55" s="14"/>
      <c r="H55" s="15"/>
    </row>
    <row r="56" spans="1:8" ht="12.75" hidden="1">
      <c r="A56" s="27"/>
      <c r="B56" s="27"/>
      <c r="C56" s="27"/>
      <c r="D56" s="27"/>
      <c r="E56" s="9"/>
      <c r="F56" s="13"/>
      <c r="G56" s="14"/>
      <c r="H56" s="15"/>
    </row>
    <row r="57" spans="1:8" ht="12.75" hidden="1">
      <c r="A57" s="27"/>
      <c r="B57" s="27"/>
      <c r="C57" s="27"/>
      <c r="D57" s="27"/>
      <c r="E57" s="9"/>
      <c r="F57" s="16"/>
      <c r="G57" s="17"/>
      <c r="H57" s="18"/>
    </row>
    <row r="58" spans="1:8" ht="12.75" hidden="1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 hidden="1">
      <c r="E118" s="19"/>
      <c r="F118" s="20"/>
      <c r="G118" s="20"/>
      <c r="H118" s="20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76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369653000</v>
      </c>
      <c r="G5" s="4">
        <v>394585000</v>
      </c>
      <c r="H5" s="4">
        <v>415836000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222266000</v>
      </c>
      <c r="G7" s="7">
        <f>SUM(G8:G17)</f>
        <v>243829000</v>
      </c>
      <c r="H7" s="7">
        <f>SUM(H8:H17)</f>
        <v>263921000</v>
      </c>
    </row>
    <row r="8" spans="1:8" ht="12.75">
      <c r="A8" s="27"/>
      <c r="B8" s="27"/>
      <c r="C8" s="27"/>
      <c r="D8" s="27"/>
      <c r="E8" s="32" t="s">
        <v>9</v>
      </c>
      <c r="F8" s="14">
        <v>159266000</v>
      </c>
      <c r="G8" s="14">
        <v>168829000</v>
      </c>
      <c r="H8" s="14">
        <v>178921000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13000000</v>
      </c>
      <c r="G11" s="14">
        <v>15000000</v>
      </c>
      <c r="H11" s="14">
        <v>15000000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50000000</v>
      </c>
      <c r="G16" s="14">
        <v>60000000</v>
      </c>
      <c r="H16" s="14">
        <v>70000000</v>
      </c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2793000</v>
      </c>
      <c r="G18" s="4">
        <f>SUM(G19:G27)</f>
        <v>1955000</v>
      </c>
      <c r="H18" s="4">
        <f>SUM(H19:H27)</f>
        <v>1955000</v>
      </c>
    </row>
    <row r="19" spans="1:8" ht="12.75">
      <c r="A19" s="27"/>
      <c r="B19" s="27"/>
      <c r="C19" s="27"/>
      <c r="D19" s="27"/>
      <c r="E19" s="32" t="s">
        <v>20</v>
      </c>
      <c r="F19" s="21">
        <v>1700000</v>
      </c>
      <c r="G19" s="21">
        <v>1955000</v>
      </c>
      <c r="H19" s="21">
        <v>1955000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1093000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594712000</v>
      </c>
      <c r="G28" s="35">
        <f>+G5+G6+G7+G18</f>
        <v>640369000</v>
      </c>
      <c r="H28" s="35">
        <f>+H5+H6+H7+H18</f>
        <v>681712000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192972000</v>
      </c>
      <c r="G30" s="4">
        <f>SUM(G31:G36)</f>
        <v>280814000</v>
      </c>
      <c r="H30" s="4">
        <f>SUM(H31:H36)</f>
        <v>305330000</v>
      </c>
    </row>
    <row r="31" spans="1:8" ht="12.75">
      <c r="A31" s="27"/>
      <c r="B31" s="27"/>
      <c r="C31" s="27"/>
      <c r="D31" s="27"/>
      <c r="E31" s="32" t="s">
        <v>16</v>
      </c>
      <c r="F31" s="14">
        <v>150000000</v>
      </c>
      <c r="G31" s="14">
        <v>160000000</v>
      </c>
      <c r="H31" s="14">
        <v>183558000</v>
      </c>
    </row>
    <row r="32" spans="1:8" ht="12.75">
      <c r="A32" s="27"/>
      <c r="B32" s="27"/>
      <c r="C32" s="27"/>
      <c r="D32" s="27"/>
      <c r="E32" s="32" t="s">
        <v>31</v>
      </c>
      <c r="F32" s="14">
        <v>42972000</v>
      </c>
      <c r="G32" s="14">
        <v>120814000</v>
      </c>
      <c r="H32" s="14">
        <v>121772000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788000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>
        <v>788000</v>
      </c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193760000</v>
      </c>
      <c r="G39" s="23">
        <f>+G30+G37</f>
        <v>280814000</v>
      </c>
      <c r="H39" s="23">
        <f>+H30+H37</f>
        <v>305330000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788472000</v>
      </c>
      <c r="G40" s="24">
        <f>+G28+G39</f>
        <v>921183000</v>
      </c>
      <c r="H40" s="24">
        <f>+H28+H39</f>
        <v>987042000</v>
      </c>
    </row>
    <row r="41" spans="1:8" ht="12.75" hidden="1">
      <c r="A41" s="27"/>
      <c r="B41" s="27"/>
      <c r="C41" s="27"/>
      <c r="D41" s="27"/>
      <c r="E41" s="37"/>
      <c r="F41" s="38"/>
      <c r="G41" s="38"/>
      <c r="H41" s="38"/>
    </row>
    <row r="42" spans="1:8" ht="12.75" hidden="1">
      <c r="A42" s="27"/>
      <c r="B42" s="27"/>
      <c r="C42" s="27"/>
      <c r="D42" s="27"/>
      <c r="E42" s="37"/>
      <c r="F42" s="38"/>
      <c r="G42" s="38"/>
      <c r="H42" s="38"/>
    </row>
    <row r="43" spans="1:8" ht="12.75" hidden="1">
      <c r="A43" s="27"/>
      <c r="B43" s="27"/>
      <c r="C43" s="27"/>
      <c r="D43" s="27"/>
      <c r="E43" s="3" t="s">
        <v>96</v>
      </c>
      <c r="F43" s="4"/>
      <c r="G43" s="4"/>
      <c r="H43" s="4"/>
    </row>
    <row r="44" spans="1:8" ht="12.75" hidden="1">
      <c r="A44" s="27"/>
      <c r="B44" s="27"/>
      <c r="C44" s="27"/>
      <c r="D44" s="27"/>
      <c r="E44" s="5"/>
      <c r="F44" s="6"/>
      <c r="G44" s="6"/>
      <c r="H44" s="6"/>
    </row>
    <row r="45" spans="1:8" ht="12.75" hidden="1">
      <c r="A45" s="27"/>
      <c r="B45" s="27"/>
      <c r="C45" s="27"/>
      <c r="D45" s="27"/>
      <c r="E45" s="3" t="s">
        <v>97</v>
      </c>
      <c r="F45" s="7">
        <f>SUM(F47+F53+F59+F65+F71+F77+F83+F89+F95+F101+F107+F113)</f>
        <v>0</v>
      </c>
      <c r="G45" s="7">
        <f>SUM(G47+G53+G59+G65+G71+G77+G83+G89+G95+G101+G107+G113)</f>
        <v>0</v>
      </c>
      <c r="H45" s="7">
        <f>SUM(H47+H53+H59+H65+H71+H77+H83+H89+H95+H101+H107+H113)</f>
        <v>0</v>
      </c>
    </row>
    <row r="46" spans="1:8" ht="12.75" hidden="1">
      <c r="A46" s="27"/>
      <c r="B46" s="27"/>
      <c r="C46" s="27"/>
      <c r="D46" s="27"/>
      <c r="E46" s="8" t="s">
        <v>98</v>
      </c>
      <c r="F46" s="4"/>
      <c r="G46" s="4"/>
      <c r="H46" s="4"/>
    </row>
    <row r="47" spans="1:8" ht="12.75" hidden="1">
      <c r="A47" s="27"/>
      <c r="B47" s="27"/>
      <c r="C47" s="27"/>
      <c r="D47" s="27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7"/>
      <c r="B48" s="27"/>
      <c r="C48" s="27"/>
      <c r="D48" s="27"/>
      <c r="E48" s="9"/>
      <c r="F48" s="10"/>
      <c r="G48" s="11"/>
      <c r="H48" s="12"/>
    </row>
    <row r="49" spans="1:8" ht="12.75" hidden="1">
      <c r="A49" s="27"/>
      <c r="B49" s="27"/>
      <c r="C49" s="27"/>
      <c r="D49" s="27"/>
      <c r="E49" s="9"/>
      <c r="F49" s="13"/>
      <c r="G49" s="14"/>
      <c r="H49" s="15"/>
    </row>
    <row r="50" spans="1:8" ht="12.75" hidden="1">
      <c r="A50" s="27"/>
      <c r="B50" s="27"/>
      <c r="C50" s="27"/>
      <c r="D50" s="27"/>
      <c r="E50" s="9"/>
      <c r="F50" s="13"/>
      <c r="G50" s="14"/>
      <c r="H50" s="15"/>
    </row>
    <row r="51" spans="1:8" ht="12.75" hidden="1">
      <c r="A51" s="27"/>
      <c r="B51" s="27"/>
      <c r="C51" s="27"/>
      <c r="D51" s="27"/>
      <c r="E51" s="9"/>
      <c r="F51" s="16"/>
      <c r="G51" s="17"/>
      <c r="H51" s="18"/>
    </row>
    <row r="52" spans="1:8" ht="12.75" hidden="1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7"/>
      <c r="B54" s="27"/>
      <c r="C54" s="27"/>
      <c r="D54" s="27"/>
      <c r="E54" s="9"/>
      <c r="F54" s="10"/>
      <c r="G54" s="11"/>
      <c r="H54" s="12"/>
    </row>
    <row r="55" spans="1:8" ht="12.75" hidden="1">
      <c r="A55" s="27"/>
      <c r="B55" s="27"/>
      <c r="C55" s="27"/>
      <c r="D55" s="27"/>
      <c r="E55" s="9"/>
      <c r="F55" s="13"/>
      <c r="G55" s="14"/>
      <c r="H55" s="15"/>
    </row>
    <row r="56" spans="1:8" ht="12.75" hidden="1">
      <c r="A56" s="27"/>
      <c r="B56" s="27"/>
      <c r="C56" s="27"/>
      <c r="D56" s="27"/>
      <c r="E56" s="9"/>
      <c r="F56" s="13"/>
      <c r="G56" s="14"/>
      <c r="H56" s="15"/>
    </row>
    <row r="57" spans="1:8" ht="12.75" hidden="1">
      <c r="A57" s="27"/>
      <c r="B57" s="27"/>
      <c r="C57" s="27"/>
      <c r="D57" s="27"/>
      <c r="E57" s="9"/>
      <c r="F57" s="16"/>
      <c r="G57" s="17"/>
      <c r="H57" s="18"/>
    </row>
    <row r="58" spans="1:8" ht="12.75" hidden="1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 hidden="1">
      <c r="E118" s="19"/>
      <c r="F118" s="20"/>
      <c r="G118" s="20"/>
      <c r="H118" s="20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77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93384000</v>
      </c>
      <c r="G5" s="4">
        <v>100825000</v>
      </c>
      <c r="H5" s="4">
        <v>107303000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127190000</v>
      </c>
      <c r="G7" s="7">
        <f>SUM(G8:G17)</f>
        <v>126309000</v>
      </c>
      <c r="H7" s="7">
        <f>SUM(H8:H17)</f>
        <v>143546000</v>
      </c>
    </row>
    <row r="8" spans="1:8" ht="12.75">
      <c r="A8" s="27"/>
      <c r="B8" s="27"/>
      <c r="C8" s="27"/>
      <c r="D8" s="27"/>
      <c r="E8" s="32" t="s">
        <v>9</v>
      </c>
      <c r="F8" s="14">
        <v>39190000</v>
      </c>
      <c r="G8" s="14">
        <v>41309000</v>
      </c>
      <c r="H8" s="14">
        <v>43546000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8000000</v>
      </c>
      <c r="G11" s="14">
        <v>5000000</v>
      </c>
      <c r="H11" s="14">
        <v>10000000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80000000</v>
      </c>
      <c r="G16" s="14">
        <v>80000000</v>
      </c>
      <c r="H16" s="14">
        <v>90000000</v>
      </c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9771000</v>
      </c>
      <c r="G18" s="4">
        <f>SUM(G19:G27)</f>
        <v>4301000</v>
      </c>
      <c r="H18" s="4">
        <f>SUM(H19:H27)</f>
        <v>4561000</v>
      </c>
    </row>
    <row r="19" spans="1:8" ht="12.75">
      <c r="A19" s="27"/>
      <c r="B19" s="27"/>
      <c r="C19" s="27"/>
      <c r="D19" s="27"/>
      <c r="E19" s="32" t="s">
        <v>20</v>
      </c>
      <c r="F19" s="21">
        <v>4045000</v>
      </c>
      <c r="G19" s="21">
        <v>4301000</v>
      </c>
      <c r="H19" s="21">
        <v>4561000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1160000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>
        <v>4566000</v>
      </c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230345000</v>
      </c>
      <c r="G28" s="35">
        <f>+G5+G6+G7+G18</f>
        <v>231435000</v>
      </c>
      <c r="H28" s="35">
        <f>+H5+H6+H7+H18</f>
        <v>255410000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1000000</v>
      </c>
      <c r="G30" s="4">
        <f>SUM(G31:G36)</f>
        <v>18645000</v>
      </c>
      <c r="H30" s="4">
        <f>SUM(H31:H36)</f>
        <v>43857000</v>
      </c>
    </row>
    <row r="31" spans="1:8" ht="12.75">
      <c r="A31" s="27"/>
      <c r="B31" s="27"/>
      <c r="C31" s="27"/>
      <c r="D31" s="27"/>
      <c r="E31" s="32" t="s">
        <v>16</v>
      </c>
      <c r="F31" s="14">
        <v>1000000</v>
      </c>
      <c r="G31" s="14">
        <v>15000000</v>
      </c>
      <c r="H31" s="14">
        <v>40000000</v>
      </c>
    </row>
    <row r="32" spans="1:8" ht="12.75">
      <c r="A32" s="27"/>
      <c r="B32" s="27"/>
      <c r="C32" s="27"/>
      <c r="D32" s="27"/>
      <c r="E32" s="32" t="s">
        <v>31</v>
      </c>
      <c r="F32" s="14"/>
      <c r="G32" s="14">
        <v>3645000</v>
      </c>
      <c r="H32" s="14">
        <v>3857000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1365000</v>
      </c>
      <c r="G37" s="4">
        <f>SUM(G38:G38)</f>
        <v>1433000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>
        <v>1365000</v>
      </c>
      <c r="G38" s="21">
        <v>1433000</v>
      </c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2365000</v>
      </c>
      <c r="G39" s="23">
        <f>+G30+G37</f>
        <v>20078000</v>
      </c>
      <c r="H39" s="23">
        <f>+H30+H37</f>
        <v>43857000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232710000</v>
      </c>
      <c r="G40" s="24">
        <f>+G28+G39</f>
        <v>251513000</v>
      </c>
      <c r="H40" s="24">
        <f>+H28+H39</f>
        <v>299267000</v>
      </c>
    </row>
    <row r="41" spans="1:8" ht="12.75" hidden="1">
      <c r="A41" s="27"/>
      <c r="B41" s="27"/>
      <c r="C41" s="27"/>
      <c r="D41" s="27"/>
      <c r="E41" s="37"/>
      <c r="F41" s="38"/>
      <c r="G41" s="38"/>
      <c r="H41" s="38"/>
    </row>
    <row r="42" spans="1:8" ht="12.75" hidden="1">
      <c r="A42" s="27"/>
      <c r="B42" s="27"/>
      <c r="C42" s="27"/>
      <c r="D42" s="27"/>
      <c r="E42" s="37"/>
      <c r="F42" s="38"/>
      <c r="G42" s="38"/>
      <c r="H42" s="38"/>
    </row>
    <row r="43" spans="1:8" ht="12.75" hidden="1">
      <c r="A43" s="27"/>
      <c r="B43" s="27"/>
      <c r="C43" s="27"/>
      <c r="D43" s="27"/>
      <c r="E43" s="3" t="s">
        <v>96</v>
      </c>
      <c r="F43" s="4"/>
      <c r="G43" s="4"/>
      <c r="H43" s="4"/>
    </row>
    <row r="44" spans="1:8" ht="12.75" hidden="1">
      <c r="A44" s="27"/>
      <c r="B44" s="27"/>
      <c r="C44" s="27"/>
      <c r="D44" s="27"/>
      <c r="E44" s="5"/>
      <c r="F44" s="6"/>
      <c r="G44" s="6"/>
      <c r="H44" s="6"/>
    </row>
    <row r="45" spans="1:8" ht="12.75" hidden="1">
      <c r="A45" s="27"/>
      <c r="B45" s="27"/>
      <c r="C45" s="27"/>
      <c r="D45" s="27"/>
      <c r="E45" s="3" t="s">
        <v>97</v>
      </c>
      <c r="F45" s="7">
        <f>SUM(F47+F53+F59+F65+F71+F77+F83+F89+F95+F101+F107+F113)</f>
        <v>0</v>
      </c>
      <c r="G45" s="7">
        <f>SUM(G47+G53+G59+G65+G71+G77+G83+G89+G95+G101+G107+G113)</f>
        <v>0</v>
      </c>
      <c r="H45" s="7">
        <f>SUM(H47+H53+H59+H65+H71+H77+H83+H89+H95+H101+H107+H113)</f>
        <v>0</v>
      </c>
    </row>
    <row r="46" spans="1:8" ht="12.75" hidden="1">
      <c r="A46" s="27"/>
      <c r="B46" s="27"/>
      <c r="C46" s="27"/>
      <c r="D46" s="27"/>
      <c r="E46" s="8" t="s">
        <v>98</v>
      </c>
      <c r="F46" s="4"/>
      <c r="G46" s="4"/>
      <c r="H46" s="4"/>
    </row>
    <row r="47" spans="1:8" ht="12.75" hidden="1">
      <c r="A47" s="27"/>
      <c r="B47" s="27"/>
      <c r="C47" s="27"/>
      <c r="D47" s="27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7"/>
      <c r="B48" s="27"/>
      <c r="C48" s="27"/>
      <c r="D48" s="27"/>
      <c r="E48" s="9"/>
      <c r="F48" s="10"/>
      <c r="G48" s="11"/>
      <c r="H48" s="12"/>
    </row>
    <row r="49" spans="1:8" ht="12.75" hidden="1">
      <c r="A49" s="27"/>
      <c r="B49" s="27"/>
      <c r="C49" s="27"/>
      <c r="D49" s="27"/>
      <c r="E49" s="9"/>
      <c r="F49" s="13"/>
      <c r="G49" s="14"/>
      <c r="H49" s="15"/>
    </row>
    <row r="50" spans="1:8" ht="12.75" hidden="1">
      <c r="A50" s="27"/>
      <c r="B50" s="27"/>
      <c r="C50" s="27"/>
      <c r="D50" s="27"/>
      <c r="E50" s="9"/>
      <c r="F50" s="13"/>
      <c r="G50" s="14"/>
      <c r="H50" s="15"/>
    </row>
    <row r="51" spans="1:8" ht="12.75" hidden="1">
      <c r="A51" s="27"/>
      <c r="B51" s="27"/>
      <c r="C51" s="27"/>
      <c r="D51" s="27"/>
      <c r="E51" s="9"/>
      <c r="F51" s="16"/>
      <c r="G51" s="17"/>
      <c r="H51" s="18"/>
    </row>
    <row r="52" spans="1:8" ht="12.75" hidden="1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7"/>
      <c r="B54" s="27"/>
      <c r="C54" s="27"/>
      <c r="D54" s="27"/>
      <c r="E54" s="9"/>
      <c r="F54" s="10"/>
      <c r="G54" s="11"/>
      <c r="H54" s="12"/>
    </row>
    <row r="55" spans="1:8" ht="12.75" hidden="1">
      <c r="A55" s="27"/>
      <c r="B55" s="27"/>
      <c r="C55" s="27"/>
      <c r="D55" s="27"/>
      <c r="E55" s="9"/>
      <c r="F55" s="13"/>
      <c r="G55" s="14"/>
      <c r="H55" s="15"/>
    </row>
    <row r="56" spans="1:8" ht="12.75" hidden="1">
      <c r="A56" s="27"/>
      <c r="B56" s="27"/>
      <c r="C56" s="27"/>
      <c r="D56" s="27"/>
      <c r="E56" s="9"/>
      <c r="F56" s="13"/>
      <c r="G56" s="14"/>
      <c r="H56" s="15"/>
    </row>
    <row r="57" spans="1:8" ht="12.75" hidden="1">
      <c r="A57" s="27"/>
      <c r="B57" s="27"/>
      <c r="C57" s="27"/>
      <c r="D57" s="27"/>
      <c r="E57" s="9"/>
      <c r="F57" s="16"/>
      <c r="G57" s="17"/>
      <c r="H57" s="18"/>
    </row>
    <row r="58" spans="1:8" ht="12.75" hidden="1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 hidden="1">
      <c r="E118" s="19"/>
      <c r="F118" s="20"/>
      <c r="G118" s="20"/>
      <c r="H118" s="20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78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117373000</v>
      </c>
      <c r="G5" s="4">
        <v>122646000</v>
      </c>
      <c r="H5" s="4">
        <v>127038000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2129000</v>
      </c>
      <c r="G7" s="7">
        <f>SUM(G8:G17)</f>
        <v>2231000</v>
      </c>
      <c r="H7" s="7">
        <f>SUM(H8:H17)</f>
        <v>2358000</v>
      </c>
    </row>
    <row r="8" spans="1:8" ht="12.75">
      <c r="A8" s="27"/>
      <c r="B8" s="27"/>
      <c r="C8" s="27"/>
      <c r="D8" s="27"/>
      <c r="E8" s="32" t="s">
        <v>9</v>
      </c>
      <c r="F8" s="14"/>
      <c r="G8" s="14"/>
      <c r="H8" s="14"/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>
        <v>2129000</v>
      </c>
      <c r="G13" s="14">
        <v>2231000</v>
      </c>
      <c r="H13" s="14">
        <v>2358000</v>
      </c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2250000</v>
      </c>
      <c r="G18" s="4">
        <f>SUM(G19:G27)</f>
        <v>1000000</v>
      </c>
      <c r="H18" s="4">
        <f>SUM(H19:H27)</f>
        <v>1000000</v>
      </c>
    </row>
    <row r="19" spans="1:8" ht="12.75">
      <c r="A19" s="27"/>
      <c r="B19" s="27"/>
      <c r="C19" s="27"/>
      <c r="D19" s="27"/>
      <c r="E19" s="32" t="s">
        <v>20</v>
      </c>
      <c r="F19" s="21">
        <v>1250000</v>
      </c>
      <c r="G19" s="21">
        <v>1000000</v>
      </c>
      <c r="H19" s="21">
        <v>1000000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121752000</v>
      </c>
      <c r="G28" s="35">
        <f>+G5+G6+G7+G18</f>
        <v>125877000</v>
      </c>
      <c r="H28" s="35">
        <f>+H5+H6+H7+H18</f>
        <v>130396000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1636000</v>
      </c>
      <c r="G37" s="4">
        <f>SUM(G38:G38)</f>
        <v>0</v>
      </c>
      <c r="H37" s="4">
        <f>SUM(H38:H38)</f>
        <v>1000000</v>
      </c>
    </row>
    <row r="38" spans="1:8" ht="12.75">
      <c r="A38" s="27"/>
      <c r="B38" s="27"/>
      <c r="C38" s="27"/>
      <c r="D38" s="27"/>
      <c r="E38" s="32" t="s">
        <v>21</v>
      </c>
      <c r="F38" s="21">
        <v>1636000</v>
      </c>
      <c r="G38" s="21"/>
      <c r="H38" s="21">
        <v>1000000</v>
      </c>
    </row>
    <row r="39" spans="1:8" ht="16.5">
      <c r="A39" s="27"/>
      <c r="B39" s="27"/>
      <c r="C39" s="27"/>
      <c r="D39" s="27"/>
      <c r="E39" s="34" t="s">
        <v>35</v>
      </c>
      <c r="F39" s="23">
        <f>+F30+F37</f>
        <v>1636000</v>
      </c>
      <c r="G39" s="23">
        <f>+G30+G37</f>
        <v>0</v>
      </c>
      <c r="H39" s="23">
        <f>+H30+H37</f>
        <v>1000000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123388000</v>
      </c>
      <c r="G40" s="24">
        <f>+G28+G39</f>
        <v>125877000</v>
      </c>
      <c r="H40" s="24">
        <f>+H28+H39</f>
        <v>131396000</v>
      </c>
    </row>
    <row r="41" spans="1:8" ht="12.75" hidden="1">
      <c r="A41" s="27"/>
      <c r="B41" s="27"/>
      <c r="C41" s="27"/>
      <c r="D41" s="27"/>
      <c r="E41" s="37"/>
      <c r="F41" s="38"/>
      <c r="G41" s="38"/>
      <c r="H41" s="38"/>
    </row>
    <row r="42" spans="1:8" ht="12.75" hidden="1">
      <c r="A42" s="27"/>
      <c r="B42" s="27"/>
      <c r="C42" s="27"/>
      <c r="D42" s="27"/>
      <c r="E42" s="37"/>
      <c r="F42" s="38"/>
      <c r="G42" s="38"/>
      <c r="H42" s="38"/>
    </row>
    <row r="43" spans="1:8" ht="12.75" customHeight="1" hidden="1">
      <c r="A43" s="27"/>
      <c r="B43" s="27"/>
      <c r="C43" s="27"/>
      <c r="D43" s="27"/>
      <c r="E43" s="3" t="s">
        <v>96</v>
      </c>
      <c r="F43" s="4"/>
      <c r="G43" s="4"/>
      <c r="H43" s="4"/>
    </row>
    <row r="44" spans="1:8" ht="12.75" hidden="1">
      <c r="A44" s="27"/>
      <c r="B44" s="27"/>
      <c r="C44" s="27"/>
      <c r="D44" s="27"/>
      <c r="E44" s="5"/>
      <c r="F44" s="6"/>
      <c r="G44" s="6"/>
      <c r="H44" s="6"/>
    </row>
    <row r="45" spans="1:8" ht="12.75" customHeight="1" hidden="1">
      <c r="A45" s="27"/>
      <c r="B45" s="27"/>
      <c r="C45" s="27"/>
      <c r="D45" s="27"/>
      <c r="E45" s="3" t="s">
        <v>97</v>
      </c>
      <c r="F45" s="7">
        <f>SUM(F47+F53+F59+F65+F71+F77+F83+F89+F95+F101+F107+F113)</f>
        <v>0</v>
      </c>
      <c r="G45" s="7">
        <f>SUM(G47+G53+G59+G65+G71+G77+G83+G89+G95+G101+G107+G113)</f>
        <v>0</v>
      </c>
      <c r="H45" s="7">
        <f>SUM(H47+H53+H59+H65+H71+H77+H83+H89+H95+H101+H107+H113)</f>
        <v>0</v>
      </c>
    </row>
    <row r="46" spans="1:8" ht="12.75" hidden="1">
      <c r="A46" s="27"/>
      <c r="B46" s="27"/>
      <c r="C46" s="27"/>
      <c r="D46" s="27"/>
      <c r="E46" s="8" t="s">
        <v>98</v>
      </c>
      <c r="F46" s="4"/>
      <c r="G46" s="4"/>
      <c r="H46" s="4"/>
    </row>
    <row r="47" spans="1:8" ht="12.75" hidden="1">
      <c r="A47" s="27"/>
      <c r="B47" s="27"/>
      <c r="C47" s="27"/>
      <c r="D47" s="27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7"/>
      <c r="B48" s="27"/>
      <c r="C48" s="27"/>
      <c r="D48" s="27"/>
      <c r="E48" s="9"/>
      <c r="F48" s="10"/>
      <c r="G48" s="11"/>
      <c r="H48" s="12"/>
    </row>
    <row r="49" spans="1:8" ht="12.75" hidden="1">
      <c r="A49" s="27"/>
      <c r="B49" s="27"/>
      <c r="C49" s="27"/>
      <c r="D49" s="27"/>
      <c r="E49" s="9"/>
      <c r="F49" s="13"/>
      <c r="G49" s="14"/>
      <c r="H49" s="15"/>
    </row>
    <row r="50" spans="1:8" ht="12.75" hidden="1">
      <c r="A50" s="27"/>
      <c r="B50" s="27"/>
      <c r="C50" s="27"/>
      <c r="D50" s="27"/>
      <c r="E50" s="9"/>
      <c r="F50" s="13"/>
      <c r="G50" s="14"/>
      <c r="H50" s="15"/>
    </row>
    <row r="51" spans="1:8" ht="12.75" hidden="1">
      <c r="A51" s="27"/>
      <c r="B51" s="27"/>
      <c r="C51" s="27"/>
      <c r="D51" s="27"/>
      <c r="E51" s="9"/>
      <c r="F51" s="16"/>
      <c r="G51" s="17"/>
      <c r="H51" s="18"/>
    </row>
    <row r="52" spans="1:8" ht="12.75" hidden="1">
      <c r="A52" s="27"/>
      <c r="B52" s="27"/>
      <c r="C52" s="27"/>
      <c r="D52" s="27"/>
      <c r="E52" s="19"/>
      <c r="F52" s="20"/>
      <c r="G52" s="20"/>
      <c r="H52" s="20"/>
    </row>
    <row r="53" spans="1:8" ht="12.75" customHeight="1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7"/>
      <c r="B54" s="27"/>
      <c r="C54" s="27"/>
      <c r="D54" s="27"/>
      <c r="E54" s="9"/>
      <c r="F54" s="10"/>
      <c r="G54" s="11"/>
      <c r="H54" s="12"/>
    </row>
    <row r="55" spans="1:8" ht="12.75" hidden="1">
      <c r="A55" s="27"/>
      <c r="B55" s="27"/>
      <c r="C55" s="27"/>
      <c r="D55" s="27"/>
      <c r="E55" s="9"/>
      <c r="F55" s="13"/>
      <c r="G55" s="14"/>
      <c r="H55" s="15"/>
    </row>
    <row r="56" spans="1:8" ht="12.75" hidden="1">
      <c r="A56" s="27"/>
      <c r="B56" s="27"/>
      <c r="C56" s="27"/>
      <c r="D56" s="27"/>
      <c r="E56" s="9"/>
      <c r="F56" s="13"/>
      <c r="G56" s="14"/>
      <c r="H56" s="15"/>
    </row>
    <row r="57" spans="1:8" ht="12.75" hidden="1">
      <c r="A57" s="27"/>
      <c r="B57" s="27"/>
      <c r="C57" s="27"/>
      <c r="D57" s="27"/>
      <c r="E57" s="9"/>
      <c r="F57" s="16"/>
      <c r="G57" s="17"/>
      <c r="H57" s="18"/>
    </row>
    <row r="58" spans="1:8" ht="12.75" hidden="1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customHeight="1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 hidden="1">
      <c r="E118" s="19"/>
      <c r="F118" s="20"/>
      <c r="G118" s="20"/>
      <c r="H118" s="20"/>
    </row>
    <row r="119" spans="5:8" ht="12.75">
      <c r="E119" s="41"/>
      <c r="F119" s="42"/>
      <c r="G119" s="42"/>
      <c r="H119" s="42"/>
    </row>
    <row r="120" spans="5:8" ht="12.75">
      <c r="E120" s="41"/>
      <c r="F120" s="42"/>
      <c r="G120" s="42"/>
      <c r="H120" s="42"/>
    </row>
    <row r="121" spans="5:8" ht="12.75">
      <c r="E121" s="41" t="s">
        <v>43</v>
      </c>
      <c r="F121" s="42"/>
      <c r="G121" s="42"/>
      <c r="H121" s="42"/>
    </row>
    <row r="122" spans="5:8" ht="12.75">
      <c r="E122" s="41"/>
      <c r="F122" s="42"/>
      <c r="G122" s="42"/>
      <c r="H122" s="42"/>
    </row>
    <row r="123" spans="5:8" ht="12.75">
      <c r="E123" s="41" t="s">
        <v>44</v>
      </c>
      <c r="F123" s="42"/>
      <c r="G123" s="42"/>
      <c r="H123" s="42"/>
    </row>
    <row r="124" spans="5:8" ht="12.75">
      <c r="E124" s="1" t="s">
        <v>79</v>
      </c>
      <c r="F124" s="26"/>
      <c r="G124" s="26"/>
      <c r="H124" s="26"/>
    </row>
    <row r="125" spans="5:8" ht="12.75">
      <c r="E125" s="1" t="s">
        <v>80</v>
      </c>
      <c r="F125" s="26"/>
      <c r="G125" s="26"/>
      <c r="H125" s="26"/>
    </row>
    <row r="126" spans="5:8" ht="12.75">
      <c r="E126" s="1" t="s">
        <v>81</v>
      </c>
      <c r="F126" s="26"/>
      <c r="G126" s="26"/>
      <c r="H126" s="26"/>
    </row>
    <row r="127" spans="5:8" ht="12.75">
      <c r="E127" s="1" t="s">
        <v>82</v>
      </c>
      <c r="F127" s="26"/>
      <c r="G127" s="26"/>
      <c r="H127" s="26"/>
    </row>
    <row r="128" spans="5:8" ht="12.75">
      <c r="E128" s="1" t="s">
        <v>83</v>
      </c>
      <c r="F128" s="26"/>
      <c r="G128" s="26"/>
      <c r="H128" s="26"/>
    </row>
    <row r="129" spans="5:8" ht="12.75">
      <c r="E129" s="1" t="s">
        <v>84</v>
      </c>
      <c r="F129" s="26"/>
      <c r="G129" s="26"/>
      <c r="H129" s="26"/>
    </row>
    <row r="130" spans="5:8" ht="12.75">
      <c r="E130" s="41"/>
      <c r="F130" s="42"/>
      <c r="G130" s="42"/>
      <c r="H130" s="42"/>
    </row>
    <row r="131" spans="5:8" ht="12.75">
      <c r="E131" s="41" t="s">
        <v>50</v>
      </c>
      <c r="F131" s="42"/>
      <c r="G131" s="42"/>
      <c r="H131" s="42"/>
    </row>
    <row r="132" spans="5:8" ht="12.75">
      <c r="E132" s="1" t="s">
        <v>79</v>
      </c>
      <c r="F132" s="26"/>
      <c r="G132" s="26"/>
      <c r="H132" s="26"/>
    </row>
    <row r="133" spans="5:8" ht="12.75">
      <c r="E133" s="1" t="s">
        <v>80</v>
      </c>
      <c r="F133" s="26"/>
      <c r="G133" s="26"/>
      <c r="H133" s="26"/>
    </row>
    <row r="134" spans="5:8" ht="12.75">
      <c r="E134" s="1" t="s">
        <v>81</v>
      </c>
      <c r="F134" s="26"/>
      <c r="G134" s="26"/>
      <c r="H134" s="26"/>
    </row>
    <row r="135" spans="5:8" ht="12.75">
      <c r="E135" s="1" t="s">
        <v>82</v>
      </c>
      <c r="F135" s="26"/>
      <c r="G135" s="26"/>
      <c r="H135" s="26"/>
    </row>
    <row r="136" spans="5:8" ht="12.75">
      <c r="E136" s="1" t="s">
        <v>83</v>
      </c>
      <c r="F136" s="26"/>
      <c r="G136" s="26"/>
      <c r="H136" s="26"/>
    </row>
    <row r="137" spans="5:8" ht="12.75">
      <c r="E137" s="1" t="s">
        <v>84</v>
      </c>
      <c r="F137" s="26"/>
      <c r="G137" s="26"/>
      <c r="H137" s="26"/>
    </row>
    <row r="138" spans="5:8" ht="12.75">
      <c r="E138" s="41"/>
      <c r="F138" s="42"/>
      <c r="G138" s="42"/>
      <c r="H138" s="42"/>
    </row>
    <row r="139" spans="5:8" ht="12.75">
      <c r="E139" s="41" t="s">
        <v>51</v>
      </c>
      <c r="F139" s="42"/>
      <c r="G139" s="42"/>
      <c r="H139" s="42"/>
    </row>
    <row r="140" spans="5:8" ht="12.75">
      <c r="E140" s="1" t="s">
        <v>79</v>
      </c>
      <c r="F140" s="26"/>
      <c r="G140" s="26"/>
      <c r="H140" s="26"/>
    </row>
    <row r="141" spans="5:8" ht="12.75">
      <c r="E141" s="1" t="s">
        <v>80</v>
      </c>
      <c r="F141" s="26"/>
      <c r="G141" s="26"/>
      <c r="H141" s="26"/>
    </row>
    <row r="142" spans="5:8" ht="12.75">
      <c r="E142" s="1" t="s">
        <v>81</v>
      </c>
      <c r="F142" s="26"/>
      <c r="G142" s="26"/>
      <c r="H142" s="26"/>
    </row>
    <row r="143" spans="5:8" ht="12.75">
      <c r="E143" s="1" t="s">
        <v>82</v>
      </c>
      <c r="F143" s="26"/>
      <c r="G143" s="26"/>
      <c r="H143" s="26"/>
    </row>
    <row r="144" spans="5:8" ht="12.75">
      <c r="E144" s="1" t="s">
        <v>83</v>
      </c>
      <c r="F144" s="26"/>
      <c r="G144" s="26"/>
      <c r="H144" s="26"/>
    </row>
    <row r="145" spans="5:8" ht="12.75">
      <c r="E145" s="1" t="s">
        <v>84</v>
      </c>
      <c r="F145" s="26"/>
      <c r="G145" s="26"/>
      <c r="H145" s="26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11">
    <mergeCell ref="E122:H122"/>
    <mergeCell ref="E123:H123"/>
    <mergeCell ref="E130:H130"/>
    <mergeCell ref="E131:H131"/>
    <mergeCell ref="E138:H138"/>
    <mergeCell ref="E139:H139"/>
    <mergeCell ref="E1:H1"/>
    <mergeCell ref="E2:H2"/>
    <mergeCell ref="E119:H119"/>
    <mergeCell ref="E120:H120"/>
    <mergeCell ref="E121:H121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85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123766000</v>
      </c>
      <c r="G5" s="4">
        <v>129255000</v>
      </c>
      <c r="H5" s="4">
        <v>132946000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44810000</v>
      </c>
      <c r="G7" s="7">
        <f>SUM(G8:G17)</f>
        <v>35775000</v>
      </c>
      <c r="H7" s="7">
        <f>SUM(H8:H17)</f>
        <v>37670000</v>
      </c>
    </row>
    <row r="8" spans="1:8" ht="12.75">
      <c r="A8" s="27"/>
      <c r="B8" s="27"/>
      <c r="C8" s="27"/>
      <c r="D8" s="27"/>
      <c r="E8" s="32" t="s">
        <v>9</v>
      </c>
      <c r="F8" s="14">
        <v>44810000</v>
      </c>
      <c r="G8" s="14">
        <v>35775000</v>
      </c>
      <c r="H8" s="14">
        <v>37670000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3592000</v>
      </c>
      <c r="G18" s="4">
        <f>SUM(G19:G27)</f>
        <v>2400000</v>
      </c>
      <c r="H18" s="4">
        <f>SUM(H19:H27)</f>
        <v>2660000</v>
      </c>
    </row>
    <row r="19" spans="1:8" ht="12.75">
      <c r="A19" s="27"/>
      <c r="B19" s="27"/>
      <c r="C19" s="27"/>
      <c r="D19" s="27"/>
      <c r="E19" s="32" t="s">
        <v>20</v>
      </c>
      <c r="F19" s="21">
        <v>2145000</v>
      </c>
      <c r="G19" s="21">
        <v>2400000</v>
      </c>
      <c r="H19" s="21">
        <v>2660000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1447000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172168000</v>
      </c>
      <c r="G28" s="35">
        <f>+G5+G6+G7+G18</f>
        <v>167430000</v>
      </c>
      <c r="H28" s="35">
        <f>+H5+H6+H7+H18</f>
        <v>173276000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16078000</v>
      </c>
      <c r="G30" s="4">
        <f>SUM(G31:G36)</f>
        <v>8812000</v>
      </c>
      <c r="H30" s="4">
        <f>SUM(H31:H36)</f>
        <v>9323000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16078000</v>
      </c>
      <c r="G32" s="14">
        <v>8812000</v>
      </c>
      <c r="H32" s="14">
        <v>9323000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788000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>
        <v>788000</v>
      </c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16866000</v>
      </c>
      <c r="G39" s="23">
        <f>+G30+G37</f>
        <v>8812000</v>
      </c>
      <c r="H39" s="23">
        <f>+H30+H37</f>
        <v>9323000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189034000</v>
      </c>
      <c r="G40" s="24">
        <f>+G28+G39</f>
        <v>176242000</v>
      </c>
      <c r="H40" s="24">
        <f>+H28+H39</f>
        <v>182599000</v>
      </c>
    </row>
    <row r="41" spans="1:8" ht="12.75" hidden="1">
      <c r="A41" s="27"/>
      <c r="B41" s="27"/>
      <c r="C41" s="27"/>
      <c r="D41" s="27"/>
      <c r="E41" s="37"/>
      <c r="F41" s="38"/>
      <c r="G41" s="38"/>
      <c r="H41" s="38"/>
    </row>
    <row r="42" spans="1:8" ht="12.75" hidden="1">
      <c r="A42" s="27"/>
      <c r="B42" s="27"/>
      <c r="C42" s="27"/>
      <c r="D42" s="27"/>
      <c r="E42" s="37"/>
      <c r="F42" s="38"/>
      <c r="G42" s="38"/>
      <c r="H42" s="38"/>
    </row>
    <row r="43" spans="1:8" ht="12.75" hidden="1">
      <c r="A43" s="27"/>
      <c r="B43" s="27"/>
      <c r="C43" s="27"/>
      <c r="D43" s="27"/>
      <c r="E43" s="3" t="s">
        <v>96</v>
      </c>
      <c r="F43" s="4"/>
      <c r="G43" s="4"/>
      <c r="H43" s="4"/>
    </row>
    <row r="44" spans="1:8" ht="12.75" hidden="1">
      <c r="A44" s="27"/>
      <c r="B44" s="27"/>
      <c r="C44" s="27"/>
      <c r="D44" s="27"/>
      <c r="E44" s="5"/>
      <c r="F44" s="6"/>
      <c r="G44" s="6"/>
      <c r="H44" s="6"/>
    </row>
    <row r="45" spans="1:8" ht="12.75" hidden="1">
      <c r="A45" s="27"/>
      <c r="B45" s="27"/>
      <c r="C45" s="27"/>
      <c r="D45" s="27"/>
      <c r="E45" s="3" t="s">
        <v>97</v>
      </c>
      <c r="F45" s="7">
        <f>SUM(F47+F53+F59+F65+F71+F77+F83+F89+F95+F101+F107+F113)</f>
        <v>0</v>
      </c>
      <c r="G45" s="7">
        <f>SUM(G47+G53+G59+G65+G71+G77+G83+G89+G95+G101+G107+G113)</f>
        <v>0</v>
      </c>
      <c r="H45" s="7">
        <f>SUM(H47+H53+H59+H65+H71+H77+H83+H89+H95+H101+H107+H113)</f>
        <v>0</v>
      </c>
    </row>
    <row r="46" spans="1:8" ht="12.75" hidden="1">
      <c r="A46" s="27"/>
      <c r="B46" s="27"/>
      <c r="C46" s="27"/>
      <c r="D46" s="27"/>
      <c r="E46" s="8" t="s">
        <v>98</v>
      </c>
      <c r="F46" s="4"/>
      <c r="G46" s="4"/>
      <c r="H46" s="4"/>
    </row>
    <row r="47" spans="1:8" ht="12.75" hidden="1">
      <c r="A47" s="27"/>
      <c r="B47" s="27"/>
      <c r="C47" s="27"/>
      <c r="D47" s="27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7"/>
      <c r="B48" s="27"/>
      <c r="C48" s="27"/>
      <c r="D48" s="27"/>
      <c r="E48" s="9"/>
      <c r="F48" s="10"/>
      <c r="G48" s="11"/>
      <c r="H48" s="12"/>
    </row>
    <row r="49" spans="1:8" ht="12.75" hidden="1">
      <c r="A49" s="27"/>
      <c r="B49" s="27"/>
      <c r="C49" s="27"/>
      <c r="D49" s="27"/>
      <c r="E49" s="9"/>
      <c r="F49" s="13"/>
      <c r="G49" s="14"/>
      <c r="H49" s="15"/>
    </row>
    <row r="50" spans="1:8" ht="12.75" hidden="1">
      <c r="A50" s="27"/>
      <c r="B50" s="27"/>
      <c r="C50" s="27"/>
      <c r="D50" s="27"/>
      <c r="E50" s="9"/>
      <c r="F50" s="13"/>
      <c r="G50" s="14"/>
      <c r="H50" s="15"/>
    </row>
    <row r="51" spans="1:8" ht="12.75" hidden="1">
      <c r="A51" s="27"/>
      <c r="B51" s="27"/>
      <c r="C51" s="27"/>
      <c r="D51" s="27"/>
      <c r="E51" s="9"/>
      <c r="F51" s="16"/>
      <c r="G51" s="17"/>
      <c r="H51" s="18"/>
    </row>
    <row r="52" spans="1:8" ht="12.75" hidden="1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7"/>
      <c r="B54" s="27"/>
      <c r="C54" s="27"/>
      <c r="D54" s="27"/>
      <c r="E54" s="9"/>
      <c r="F54" s="10"/>
      <c r="G54" s="11"/>
      <c r="H54" s="12"/>
    </row>
    <row r="55" spans="1:8" ht="12.75" hidden="1">
      <c r="A55" s="27"/>
      <c r="B55" s="27"/>
      <c r="C55" s="27"/>
      <c r="D55" s="27"/>
      <c r="E55" s="9"/>
      <c r="F55" s="13"/>
      <c r="G55" s="14"/>
      <c r="H55" s="15"/>
    </row>
    <row r="56" spans="1:8" ht="12.75" hidden="1">
      <c r="A56" s="27"/>
      <c r="B56" s="27"/>
      <c r="C56" s="27"/>
      <c r="D56" s="27"/>
      <c r="E56" s="9"/>
      <c r="F56" s="13"/>
      <c r="G56" s="14"/>
      <c r="H56" s="15"/>
    </row>
    <row r="57" spans="1:8" ht="12.75" hidden="1">
      <c r="A57" s="27"/>
      <c r="B57" s="27"/>
      <c r="C57" s="27"/>
      <c r="D57" s="27"/>
      <c r="E57" s="9"/>
      <c r="F57" s="16"/>
      <c r="G57" s="17"/>
      <c r="H57" s="18"/>
    </row>
    <row r="58" spans="1:8" ht="12.75" hidden="1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 hidden="1">
      <c r="E118" s="19"/>
      <c r="F118" s="20"/>
      <c r="G118" s="20"/>
      <c r="H118" s="20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86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223019000</v>
      </c>
      <c r="G5" s="4">
        <v>236259000</v>
      </c>
      <c r="H5" s="4">
        <v>245626000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70860000</v>
      </c>
      <c r="G7" s="7">
        <f>SUM(G8:G17)</f>
        <v>69013000</v>
      </c>
      <c r="H7" s="7">
        <f>SUM(H8:H17)</f>
        <v>86340000</v>
      </c>
    </row>
    <row r="8" spans="1:8" ht="12.75">
      <c r="A8" s="27"/>
      <c r="B8" s="27"/>
      <c r="C8" s="27"/>
      <c r="D8" s="27"/>
      <c r="E8" s="32" t="s">
        <v>9</v>
      </c>
      <c r="F8" s="14">
        <v>55860000</v>
      </c>
      <c r="G8" s="14">
        <v>59013000</v>
      </c>
      <c r="H8" s="14">
        <v>62340000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15000000</v>
      </c>
      <c r="G11" s="14">
        <v>10000000</v>
      </c>
      <c r="H11" s="14">
        <v>24000000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3144000</v>
      </c>
      <c r="G18" s="4">
        <f>SUM(G19:G27)</f>
        <v>1955000</v>
      </c>
      <c r="H18" s="4">
        <f>SUM(H19:H27)</f>
        <v>2215000</v>
      </c>
    </row>
    <row r="19" spans="1:8" ht="12.75">
      <c r="A19" s="27"/>
      <c r="B19" s="27"/>
      <c r="C19" s="27"/>
      <c r="D19" s="27"/>
      <c r="E19" s="32" t="s">
        <v>20</v>
      </c>
      <c r="F19" s="21">
        <v>1700000</v>
      </c>
      <c r="G19" s="21">
        <v>1955000</v>
      </c>
      <c r="H19" s="21">
        <v>2215000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1444000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297023000</v>
      </c>
      <c r="G28" s="35">
        <f>+G5+G6+G7+G18</f>
        <v>307227000</v>
      </c>
      <c r="H28" s="35">
        <f>+H5+H6+H7+H18</f>
        <v>334181000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25303000</v>
      </c>
      <c r="G30" s="4">
        <f>SUM(G31:G36)</f>
        <v>9293000</v>
      </c>
      <c r="H30" s="4">
        <f>SUM(H31:H36)</f>
        <v>9832000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25303000</v>
      </c>
      <c r="G32" s="14">
        <v>9293000</v>
      </c>
      <c r="H32" s="14">
        <v>9832000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761000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>
        <v>761000</v>
      </c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25303000</v>
      </c>
      <c r="G39" s="23">
        <f>+G30+G37</f>
        <v>10054000</v>
      </c>
      <c r="H39" s="23">
        <f>+H30+H37</f>
        <v>9832000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322326000</v>
      </c>
      <c r="G40" s="24">
        <f>+G28+G39</f>
        <v>317281000</v>
      </c>
      <c r="H40" s="24">
        <f>+H28+H39</f>
        <v>344013000</v>
      </c>
    </row>
    <row r="41" spans="1:8" ht="12.75" hidden="1">
      <c r="A41" s="27"/>
      <c r="B41" s="27"/>
      <c r="C41" s="27"/>
      <c r="D41" s="27"/>
      <c r="E41" s="37"/>
      <c r="F41" s="38"/>
      <c r="G41" s="38"/>
      <c r="H41" s="38"/>
    </row>
    <row r="42" spans="1:8" ht="12.75" hidden="1">
      <c r="A42" s="27"/>
      <c r="B42" s="27"/>
      <c r="C42" s="27"/>
      <c r="D42" s="27"/>
      <c r="E42" s="37"/>
      <c r="F42" s="38"/>
      <c r="G42" s="38"/>
      <c r="H42" s="38"/>
    </row>
    <row r="43" spans="1:8" ht="12.75" hidden="1">
      <c r="A43" s="27"/>
      <c r="B43" s="27"/>
      <c r="C43" s="27"/>
      <c r="D43" s="27"/>
      <c r="E43" s="3" t="s">
        <v>96</v>
      </c>
      <c r="F43" s="4"/>
      <c r="G43" s="4"/>
      <c r="H43" s="4"/>
    </row>
    <row r="44" spans="1:8" ht="12.75" hidden="1">
      <c r="A44" s="27"/>
      <c r="B44" s="27"/>
      <c r="C44" s="27"/>
      <c r="D44" s="27"/>
      <c r="E44" s="5"/>
      <c r="F44" s="6"/>
      <c r="G44" s="6"/>
      <c r="H44" s="6"/>
    </row>
    <row r="45" spans="1:8" ht="12.75" hidden="1">
      <c r="A45" s="27"/>
      <c r="B45" s="27"/>
      <c r="C45" s="27"/>
      <c r="D45" s="27"/>
      <c r="E45" s="3" t="s">
        <v>97</v>
      </c>
      <c r="F45" s="7">
        <f>SUM(F47+F53+F59+F65+F71+F77+F83+F89+F95+F101+F107+F113)</f>
        <v>0</v>
      </c>
      <c r="G45" s="7">
        <f>SUM(G47+G53+G59+G65+G71+G77+G83+G89+G95+G101+G107+G113)</f>
        <v>0</v>
      </c>
      <c r="H45" s="7">
        <f>SUM(H47+H53+H59+H65+H71+H77+H83+H89+H95+H101+H107+H113)</f>
        <v>0</v>
      </c>
    </row>
    <row r="46" spans="1:8" ht="12.75" hidden="1">
      <c r="A46" s="27"/>
      <c r="B46" s="27"/>
      <c r="C46" s="27"/>
      <c r="D46" s="27"/>
      <c r="E46" s="8" t="s">
        <v>98</v>
      </c>
      <c r="F46" s="4"/>
      <c r="G46" s="4"/>
      <c r="H46" s="4"/>
    </row>
    <row r="47" spans="1:8" ht="12.75" hidden="1">
      <c r="A47" s="27"/>
      <c r="B47" s="27"/>
      <c r="C47" s="27"/>
      <c r="D47" s="27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7"/>
      <c r="B48" s="27"/>
      <c r="C48" s="27"/>
      <c r="D48" s="27"/>
      <c r="E48" s="9"/>
      <c r="F48" s="10"/>
      <c r="G48" s="11"/>
      <c r="H48" s="12"/>
    </row>
    <row r="49" spans="1:8" ht="12.75" hidden="1">
      <c r="A49" s="27"/>
      <c r="B49" s="27"/>
      <c r="C49" s="27"/>
      <c r="D49" s="27"/>
      <c r="E49" s="9"/>
      <c r="F49" s="13"/>
      <c r="G49" s="14"/>
      <c r="H49" s="15"/>
    </row>
    <row r="50" spans="1:8" ht="12.75" hidden="1">
      <c r="A50" s="27"/>
      <c r="B50" s="27"/>
      <c r="C50" s="27"/>
      <c r="D50" s="27"/>
      <c r="E50" s="9"/>
      <c r="F50" s="13"/>
      <c r="G50" s="14"/>
      <c r="H50" s="15"/>
    </row>
    <row r="51" spans="1:8" ht="12.75" hidden="1">
      <c r="A51" s="27"/>
      <c r="B51" s="27"/>
      <c r="C51" s="27"/>
      <c r="D51" s="27"/>
      <c r="E51" s="9"/>
      <c r="F51" s="16"/>
      <c r="G51" s="17"/>
      <c r="H51" s="18"/>
    </row>
    <row r="52" spans="1:8" ht="12.75" hidden="1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7"/>
      <c r="B54" s="27"/>
      <c r="C54" s="27"/>
      <c r="D54" s="27"/>
      <c r="E54" s="9"/>
      <c r="F54" s="10"/>
      <c r="G54" s="11"/>
      <c r="H54" s="12"/>
    </row>
    <row r="55" spans="1:8" ht="12.75" hidden="1">
      <c r="A55" s="27"/>
      <c r="B55" s="27"/>
      <c r="C55" s="27"/>
      <c r="D55" s="27"/>
      <c r="E55" s="9"/>
      <c r="F55" s="13"/>
      <c r="G55" s="14"/>
      <c r="H55" s="15"/>
    </row>
    <row r="56" spans="1:8" ht="12.75" hidden="1">
      <c r="A56" s="27"/>
      <c r="B56" s="27"/>
      <c r="C56" s="27"/>
      <c r="D56" s="27"/>
      <c r="E56" s="9"/>
      <c r="F56" s="13"/>
      <c r="G56" s="14"/>
      <c r="H56" s="15"/>
    </row>
    <row r="57" spans="1:8" ht="12.75" hidden="1">
      <c r="A57" s="27"/>
      <c r="B57" s="27"/>
      <c r="C57" s="27"/>
      <c r="D57" s="27"/>
      <c r="E57" s="9"/>
      <c r="F57" s="16"/>
      <c r="G57" s="17"/>
      <c r="H57" s="18"/>
    </row>
    <row r="58" spans="1:8" ht="12.75" hidden="1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 hidden="1">
      <c r="E118" s="19"/>
      <c r="F118" s="20"/>
      <c r="G118" s="20"/>
      <c r="H118" s="20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87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233368000</v>
      </c>
      <c r="G5" s="4">
        <v>240823000</v>
      </c>
      <c r="H5" s="4">
        <v>244910000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76196000</v>
      </c>
      <c r="G7" s="7">
        <f>SUM(G8:G17)</f>
        <v>66804000</v>
      </c>
      <c r="H7" s="7">
        <f>SUM(H8:H17)</f>
        <v>70611000</v>
      </c>
    </row>
    <row r="8" spans="1:8" ht="12.75">
      <c r="A8" s="27"/>
      <c r="B8" s="27"/>
      <c r="C8" s="27"/>
      <c r="D8" s="27"/>
      <c r="E8" s="32" t="s">
        <v>9</v>
      </c>
      <c r="F8" s="14">
        <v>63196000</v>
      </c>
      <c r="G8" s="14">
        <v>66804000</v>
      </c>
      <c r="H8" s="14">
        <v>70611000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13000000</v>
      </c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2858000</v>
      </c>
      <c r="G18" s="4">
        <f>SUM(G19:G27)</f>
        <v>1955000</v>
      </c>
      <c r="H18" s="4">
        <f>SUM(H19:H27)</f>
        <v>1955000</v>
      </c>
    </row>
    <row r="19" spans="1:8" ht="12.75">
      <c r="A19" s="27"/>
      <c r="B19" s="27"/>
      <c r="C19" s="27"/>
      <c r="D19" s="27"/>
      <c r="E19" s="32" t="s">
        <v>20</v>
      </c>
      <c r="F19" s="21">
        <v>1700000</v>
      </c>
      <c r="G19" s="21">
        <v>1955000</v>
      </c>
      <c r="H19" s="21">
        <v>1955000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1158000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312422000</v>
      </c>
      <c r="G28" s="35">
        <f>+G5+G6+G7+G18</f>
        <v>309582000</v>
      </c>
      <c r="H28" s="35">
        <f>+H5+H6+H7+H18</f>
        <v>317476000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93209000</v>
      </c>
      <c r="G30" s="4">
        <f>SUM(G31:G36)</f>
        <v>67917000</v>
      </c>
      <c r="H30" s="4">
        <f>SUM(H31:H36)</f>
        <v>71856000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93209000</v>
      </c>
      <c r="G32" s="14">
        <v>67917000</v>
      </c>
      <c r="H32" s="14">
        <v>71856000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93209000</v>
      </c>
      <c r="G39" s="23">
        <f>+G30+G37</f>
        <v>67917000</v>
      </c>
      <c r="H39" s="23">
        <f>+H30+H37</f>
        <v>71856000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405631000</v>
      </c>
      <c r="G40" s="24">
        <f>+G28+G39</f>
        <v>377499000</v>
      </c>
      <c r="H40" s="24">
        <f>+H28+H39</f>
        <v>389332000</v>
      </c>
    </row>
    <row r="41" spans="1:8" ht="12.75" hidden="1">
      <c r="A41" s="27"/>
      <c r="B41" s="27"/>
      <c r="C41" s="27"/>
      <c r="D41" s="27"/>
      <c r="E41" s="37"/>
      <c r="F41" s="38"/>
      <c r="G41" s="38"/>
      <c r="H41" s="38"/>
    </row>
    <row r="42" spans="1:8" ht="12.75" hidden="1">
      <c r="A42" s="27"/>
      <c r="B42" s="27"/>
      <c r="C42" s="27"/>
      <c r="D42" s="27"/>
      <c r="E42" s="37"/>
      <c r="F42" s="38"/>
      <c r="G42" s="38"/>
      <c r="H42" s="38"/>
    </row>
    <row r="43" spans="1:8" ht="12.75" hidden="1">
      <c r="A43" s="27"/>
      <c r="B43" s="27"/>
      <c r="C43" s="27"/>
      <c r="D43" s="27"/>
      <c r="E43" s="3" t="s">
        <v>96</v>
      </c>
      <c r="F43" s="4"/>
      <c r="G43" s="4"/>
      <c r="H43" s="4"/>
    </row>
    <row r="44" spans="1:8" ht="12.75" hidden="1">
      <c r="A44" s="27"/>
      <c r="B44" s="27"/>
      <c r="C44" s="27"/>
      <c r="D44" s="27"/>
      <c r="E44" s="5"/>
      <c r="F44" s="6"/>
      <c r="G44" s="6"/>
      <c r="H44" s="6"/>
    </row>
    <row r="45" spans="1:8" ht="12.75" hidden="1">
      <c r="A45" s="27"/>
      <c r="B45" s="27"/>
      <c r="C45" s="27"/>
      <c r="D45" s="27"/>
      <c r="E45" s="3" t="s">
        <v>97</v>
      </c>
      <c r="F45" s="7">
        <f>SUM(F47+F53+F59+F65+F71+F77+F83+F89+F95+F101+F107+F113)</f>
        <v>0</v>
      </c>
      <c r="G45" s="7">
        <f>SUM(G47+G53+G59+G65+G71+G77+G83+G89+G95+G101+G107+G113)</f>
        <v>0</v>
      </c>
      <c r="H45" s="7">
        <f>SUM(H47+H53+H59+H65+H71+H77+H83+H89+H95+H101+H107+H113)</f>
        <v>0</v>
      </c>
    </row>
    <row r="46" spans="1:8" ht="12.75" hidden="1">
      <c r="A46" s="27"/>
      <c r="B46" s="27"/>
      <c r="C46" s="27"/>
      <c r="D46" s="27"/>
      <c r="E46" s="8" t="s">
        <v>98</v>
      </c>
      <c r="F46" s="4"/>
      <c r="G46" s="4"/>
      <c r="H46" s="4"/>
    </row>
    <row r="47" spans="1:8" ht="12.75" hidden="1">
      <c r="A47" s="27"/>
      <c r="B47" s="27"/>
      <c r="C47" s="27"/>
      <c r="D47" s="27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7"/>
      <c r="B48" s="27"/>
      <c r="C48" s="27"/>
      <c r="D48" s="27"/>
      <c r="E48" s="9"/>
      <c r="F48" s="10"/>
      <c r="G48" s="11"/>
      <c r="H48" s="12"/>
    </row>
    <row r="49" spans="1:8" ht="12.75" hidden="1">
      <c r="A49" s="27"/>
      <c r="B49" s="27"/>
      <c r="C49" s="27"/>
      <c r="D49" s="27"/>
      <c r="E49" s="9"/>
      <c r="F49" s="13"/>
      <c r="G49" s="14"/>
      <c r="H49" s="15"/>
    </row>
    <row r="50" spans="1:8" ht="12.75" hidden="1">
      <c r="A50" s="27"/>
      <c r="B50" s="27"/>
      <c r="C50" s="27"/>
      <c r="D50" s="27"/>
      <c r="E50" s="9"/>
      <c r="F50" s="13"/>
      <c r="G50" s="14"/>
      <c r="H50" s="15"/>
    </row>
    <row r="51" spans="1:8" ht="12.75" hidden="1">
      <c r="A51" s="27"/>
      <c r="B51" s="27"/>
      <c r="C51" s="27"/>
      <c r="D51" s="27"/>
      <c r="E51" s="9"/>
      <c r="F51" s="16"/>
      <c r="G51" s="17"/>
      <c r="H51" s="18"/>
    </row>
    <row r="52" spans="1:8" ht="12.75" hidden="1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7"/>
      <c r="B54" s="27"/>
      <c r="C54" s="27"/>
      <c r="D54" s="27"/>
      <c r="E54" s="9"/>
      <c r="F54" s="10"/>
      <c r="G54" s="11"/>
      <c r="H54" s="12"/>
    </row>
    <row r="55" spans="1:8" ht="12.75" hidden="1">
      <c r="A55" s="27"/>
      <c r="B55" s="27"/>
      <c r="C55" s="27"/>
      <c r="D55" s="27"/>
      <c r="E55" s="9"/>
      <c r="F55" s="13"/>
      <c r="G55" s="14"/>
      <c r="H55" s="15"/>
    </row>
    <row r="56" spans="1:8" ht="12.75" hidden="1">
      <c r="A56" s="27"/>
      <c r="B56" s="27"/>
      <c r="C56" s="27"/>
      <c r="D56" s="27"/>
      <c r="E56" s="9"/>
      <c r="F56" s="13"/>
      <c r="G56" s="14"/>
      <c r="H56" s="15"/>
    </row>
    <row r="57" spans="1:8" ht="12.75" hidden="1">
      <c r="A57" s="27"/>
      <c r="B57" s="27"/>
      <c r="C57" s="27"/>
      <c r="D57" s="27"/>
      <c r="E57" s="9"/>
      <c r="F57" s="16"/>
      <c r="G57" s="17"/>
      <c r="H57" s="18"/>
    </row>
    <row r="58" spans="1:8" ht="12.75" hidden="1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 hidden="1">
      <c r="E118" s="19"/>
      <c r="F118" s="20"/>
      <c r="G118" s="20"/>
      <c r="H118" s="20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88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333002000</v>
      </c>
      <c r="G5" s="4">
        <v>359356000</v>
      </c>
      <c r="H5" s="4">
        <v>378699000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95863000</v>
      </c>
      <c r="G7" s="7">
        <f>SUM(G8:G17)</f>
        <v>140875000</v>
      </c>
      <c r="H7" s="7">
        <f>SUM(H8:H17)</f>
        <v>136165000</v>
      </c>
    </row>
    <row r="8" spans="1:8" ht="12.75">
      <c r="A8" s="27"/>
      <c r="B8" s="27"/>
      <c r="C8" s="27"/>
      <c r="D8" s="27"/>
      <c r="E8" s="32" t="s">
        <v>9</v>
      </c>
      <c r="F8" s="14">
        <v>85863000</v>
      </c>
      <c r="G8" s="14">
        <v>90875000</v>
      </c>
      <c r="H8" s="14">
        <v>96165000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10000000</v>
      </c>
      <c r="G11" s="14">
        <v>50000000</v>
      </c>
      <c r="H11" s="14">
        <v>40000000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9890000</v>
      </c>
      <c r="G18" s="4">
        <f>SUM(G19:G27)</f>
        <v>4301000</v>
      </c>
      <c r="H18" s="4">
        <f>SUM(H19:H27)</f>
        <v>4561000</v>
      </c>
    </row>
    <row r="19" spans="1:8" ht="12.75">
      <c r="A19" s="27"/>
      <c r="B19" s="27"/>
      <c r="C19" s="27"/>
      <c r="D19" s="27"/>
      <c r="E19" s="32" t="s">
        <v>20</v>
      </c>
      <c r="F19" s="21">
        <v>4045000</v>
      </c>
      <c r="G19" s="21">
        <v>4301000</v>
      </c>
      <c r="H19" s="21">
        <v>4561000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1279000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>
        <v>4566000</v>
      </c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438755000</v>
      </c>
      <c r="G28" s="35">
        <f>+G5+G6+G7+G18</f>
        <v>504532000</v>
      </c>
      <c r="H28" s="35">
        <f>+H5+H6+H7+H18</f>
        <v>519425000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73748000</v>
      </c>
      <c r="G30" s="4">
        <f>SUM(G31:G36)</f>
        <v>39418000</v>
      </c>
      <c r="H30" s="4">
        <f>SUM(H31:H36)</f>
        <v>41704000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73748000</v>
      </c>
      <c r="G32" s="14">
        <v>39418000</v>
      </c>
      <c r="H32" s="14">
        <v>41704000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788000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>
        <v>788000</v>
      </c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74536000</v>
      </c>
      <c r="G39" s="23">
        <f>+G30+G37</f>
        <v>39418000</v>
      </c>
      <c r="H39" s="23">
        <f>+H30+H37</f>
        <v>41704000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513291000</v>
      </c>
      <c r="G40" s="24">
        <f>+G28+G39</f>
        <v>543950000</v>
      </c>
      <c r="H40" s="24">
        <f>+H28+H39</f>
        <v>561129000</v>
      </c>
    </row>
    <row r="41" spans="1:8" ht="12.75" hidden="1">
      <c r="A41" s="27"/>
      <c r="B41" s="27"/>
      <c r="C41" s="27"/>
      <c r="D41" s="27"/>
      <c r="E41" s="37"/>
      <c r="F41" s="38"/>
      <c r="G41" s="38"/>
      <c r="H41" s="38"/>
    </row>
    <row r="42" spans="1:8" ht="12.75" hidden="1">
      <c r="A42" s="27"/>
      <c r="B42" s="27"/>
      <c r="C42" s="27"/>
      <c r="D42" s="27"/>
      <c r="E42" s="37"/>
      <c r="F42" s="38"/>
      <c r="G42" s="38"/>
      <c r="H42" s="38"/>
    </row>
    <row r="43" spans="1:8" ht="12.75" hidden="1">
      <c r="A43" s="27"/>
      <c r="B43" s="27"/>
      <c r="C43" s="27"/>
      <c r="D43" s="27"/>
      <c r="E43" s="3" t="s">
        <v>96</v>
      </c>
      <c r="F43" s="4"/>
      <c r="G43" s="4"/>
      <c r="H43" s="4"/>
    </row>
    <row r="44" spans="1:8" ht="12.75" hidden="1">
      <c r="A44" s="27"/>
      <c r="B44" s="27"/>
      <c r="C44" s="27"/>
      <c r="D44" s="27"/>
      <c r="E44" s="5"/>
      <c r="F44" s="6"/>
      <c r="G44" s="6"/>
      <c r="H44" s="6"/>
    </row>
    <row r="45" spans="1:8" ht="12.75" hidden="1">
      <c r="A45" s="27"/>
      <c r="B45" s="27"/>
      <c r="C45" s="27"/>
      <c r="D45" s="27"/>
      <c r="E45" s="3" t="s">
        <v>97</v>
      </c>
      <c r="F45" s="7">
        <f>SUM(F47+F53+F59+F65+F71+F77+F83+F89+F95+F101+F107+F113)</f>
        <v>0</v>
      </c>
      <c r="G45" s="7">
        <f>SUM(G47+G53+G59+G65+G71+G77+G83+G89+G95+G101+G107+G113)</f>
        <v>0</v>
      </c>
      <c r="H45" s="7">
        <f>SUM(H47+H53+H59+H65+H71+H77+H83+H89+H95+H101+H107+H113)</f>
        <v>0</v>
      </c>
    </row>
    <row r="46" spans="1:8" ht="12.75" hidden="1">
      <c r="A46" s="27"/>
      <c r="B46" s="27"/>
      <c r="C46" s="27"/>
      <c r="D46" s="27"/>
      <c r="E46" s="8" t="s">
        <v>98</v>
      </c>
      <c r="F46" s="4"/>
      <c r="G46" s="4"/>
      <c r="H46" s="4"/>
    </row>
    <row r="47" spans="1:8" ht="12.75" hidden="1">
      <c r="A47" s="27"/>
      <c r="B47" s="27"/>
      <c r="C47" s="27"/>
      <c r="D47" s="27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7"/>
      <c r="B48" s="27"/>
      <c r="C48" s="27"/>
      <c r="D48" s="27"/>
      <c r="E48" s="9"/>
      <c r="F48" s="10"/>
      <c r="G48" s="11"/>
      <c r="H48" s="12"/>
    </row>
    <row r="49" spans="1:8" ht="12.75" hidden="1">
      <c r="A49" s="27"/>
      <c r="B49" s="27"/>
      <c r="C49" s="27"/>
      <c r="D49" s="27"/>
      <c r="E49" s="9"/>
      <c r="F49" s="13"/>
      <c r="G49" s="14"/>
      <c r="H49" s="15"/>
    </row>
    <row r="50" spans="1:8" ht="12.75" hidden="1">
      <c r="A50" s="27"/>
      <c r="B50" s="27"/>
      <c r="C50" s="27"/>
      <c r="D50" s="27"/>
      <c r="E50" s="9"/>
      <c r="F50" s="13"/>
      <c r="G50" s="14"/>
      <c r="H50" s="15"/>
    </row>
    <row r="51" spans="1:8" ht="12.75" hidden="1">
      <c r="A51" s="27"/>
      <c r="B51" s="27"/>
      <c r="C51" s="27"/>
      <c r="D51" s="27"/>
      <c r="E51" s="9"/>
      <c r="F51" s="16"/>
      <c r="G51" s="17"/>
      <c r="H51" s="18"/>
    </row>
    <row r="52" spans="1:8" ht="12.75" hidden="1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7"/>
      <c r="B54" s="27"/>
      <c r="C54" s="27"/>
      <c r="D54" s="27"/>
      <c r="E54" s="9"/>
      <c r="F54" s="10"/>
      <c r="G54" s="11"/>
      <c r="H54" s="12"/>
    </row>
    <row r="55" spans="1:8" ht="12.75" hidden="1">
      <c r="A55" s="27"/>
      <c r="B55" s="27"/>
      <c r="C55" s="27"/>
      <c r="D55" s="27"/>
      <c r="E55" s="9"/>
      <c r="F55" s="13"/>
      <c r="G55" s="14"/>
      <c r="H55" s="15"/>
    </row>
    <row r="56" spans="1:8" ht="12.75" hidden="1">
      <c r="A56" s="27"/>
      <c r="B56" s="27"/>
      <c r="C56" s="27"/>
      <c r="D56" s="27"/>
      <c r="E56" s="9"/>
      <c r="F56" s="13"/>
      <c r="G56" s="14"/>
      <c r="H56" s="15"/>
    </row>
    <row r="57" spans="1:8" ht="12.75" hidden="1">
      <c r="A57" s="27"/>
      <c r="B57" s="27"/>
      <c r="C57" s="27"/>
      <c r="D57" s="27"/>
      <c r="E57" s="9"/>
      <c r="F57" s="16"/>
      <c r="G57" s="17"/>
      <c r="H57" s="18"/>
    </row>
    <row r="58" spans="1:8" ht="12.75" hidden="1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 hidden="1">
      <c r="E118" s="19"/>
      <c r="F118" s="20"/>
      <c r="G118" s="20"/>
      <c r="H118" s="20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89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658580000</v>
      </c>
      <c r="G5" s="4">
        <v>713194000</v>
      </c>
      <c r="H5" s="4">
        <v>771374000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581328000</v>
      </c>
      <c r="G7" s="7">
        <f>SUM(G8:G17)</f>
        <v>581146000</v>
      </c>
      <c r="H7" s="7">
        <f>SUM(H8:H17)</f>
        <v>617632000</v>
      </c>
    </row>
    <row r="8" spans="1:8" ht="12.75">
      <c r="A8" s="27"/>
      <c r="B8" s="27"/>
      <c r="C8" s="27"/>
      <c r="D8" s="27"/>
      <c r="E8" s="32" t="s">
        <v>9</v>
      </c>
      <c r="F8" s="14">
        <v>484042000</v>
      </c>
      <c r="G8" s="14">
        <v>513737000</v>
      </c>
      <c r="H8" s="14">
        <v>545076000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>
        <v>2286000</v>
      </c>
      <c r="G13" s="14">
        <v>2409000</v>
      </c>
      <c r="H13" s="14">
        <v>2556000</v>
      </c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95000000</v>
      </c>
      <c r="G16" s="14">
        <v>65000000</v>
      </c>
      <c r="H16" s="14">
        <v>70000000</v>
      </c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2335000</v>
      </c>
      <c r="G18" s="4">
        <f>SUM(G19:G27)</f>
        <v>1505000</v>
      </c>
      <c r="H18" s="4">
        <f>SUM(H19:H27)</f>
        <v>1765000</v>
      </c>
    </row>
    <row r="19" spans="1:8" ht="12.75">
      <c r="A19" s="27"/>
      <c r="B19" s="27"/>
      <c r="C19" s="27"/>
      <c r="D19" s="27"/>
      <c r="E19" s="32" t="s">
        <v>20</v>
      </c>
      <c r="F19" s="21">
        <v>1250000</v>
      </c>
      <c r="G19" s="21">
        <v>1505000</v>
      </c>
      <c r="H19" s="21">
        <v>1765000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1085000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1242243000</v>
      </c>
      <c r="G28" s="35">
        <f>+G5+G6+G7+G18</f>
        <v>1295845000</v>
      </c>
      <c r="H28" s="35">
        <f>+H5+H6+H7+H18</f>
        <v>1390771000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236000000</v>
      </c>
      <c r="G30" s="4">
        <f>SUM(G31:G36)</f>
        <v>190000000</v>
      </c>
      <c r="H30" s="4">
        <f>SUM(H31:H36)</f>
        <v>310000000</v>
      </c>
    </row>
    <row r="31" spans="1:8" ht="12.75">
      <c r="A31" s="27"/>
      <c r="B31" s="27"/>
      <c r="C31" s="27"/>
      <c r="D31" s="27"/>
      <c r="E31" s="32" t="s">
        <v>16</v>
      </c>
      <c r="F31" s="14">
        <v>226000000</v>
      </c>
      <c r="G31" s="14">
        <v>190000000</v>
      </c>
      <c r="H31" s="14">
        <v>310000000</v>
      </c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>
        <v>10000000</v>
      </c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1637000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>
        <v>1637000</v>
      </c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237637000</v>
      </c>
      <c r="G39" s="23">
        <f>+G30+G37</f>
        <v>190000000</v>
      </c>
      <c r="H39" s="23">
        <f>+H30+H37</f>
        <v>310000000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1479880000</v>
      </c>
      <c r="G40" s="24">
        <f>+G28+G39</f>
        <v>1485845000</v>
      </c>
      <c r="H40" s="24">
        <f>+H28+H39</f>
        <v>1700771000</v>
      </c>
    </row>
    <row r="41" spans="1:8" ht="12.75" hidden="1">
      <c r="A41" s="27"/>
      <c r="B41" s="27"/>
      <c r="C41" s="27"/>
      <c r="D41" s="27"/>
      <c r="E41" s="37"/>
      <c r="F41" s="38"/>
      <c r="G41" s="38"/>
      <c r="H41" s="38"/>
    </row>
    <row r="42" spans="1:8" ht="12.75" hidden="1">
      <c r="A42" s="27"/>
      <c r="B42" s="27"/>
      <c r="C42" s="27"/>
      <c r="D42" s="27"/>
      <c r="E42" s="37"/>
      <c r="F42" s="38"/>
      <c r="G42" s="38"/>
      <c r="H42" s="38"/>
    </row>
    <row r="43" spans="1:8" ht="12.75" customHeight="1" hidden="1">
      <c r="A43" s="27"/>
      <c r="B43" s="27"/>
      <c r="C43" s="27"/>
      <c r="D43" s="27"/>
      <c r="E43" s="3" t="s">
        <v>96</v>
      </c>
      <c r="F43" s="4"/>
      <c r="G43" s="4"/>
      <c r="H43" s="4"/>
    </row>
    <row r="44" spans="1:8" ht="12.75" hidden="1">
      <c r="A44" s="27"/>
      <c r="B44" s="27"/>
      <c r="C44" s="27"/>
      <c r="D44" s="27"/>
      <c r="E44" s="5"/>
      <c r="F44" s="6"/>
      <c r="G44" s="6"/>
      <c r="H44" s="6"/>
    </row>
    <row r="45" spans="1:8" ht="12.75" customHeight="1" hidden="1">
      <c r="A45" s="27"/>
      <c r="B45" s="27"/>
      <c r="C45" s="27"/>
      <c r="D45" s="27"/>
      <c r="E45" s="3" t="s">
        <v>97</v>
      </c>
      <c r="F45" s="7">
        <f>SUM(F47+F53+F59+F65+F71+F77+F83+F89+F95+F101+F107+F113)</f>
        <v>0</v>
      </c>
      <c r="G45" s="7">
        <f>SUM(G47+G53+G59+G65+G71+G77+G83+G89+G95+G101+G107+G113)</f>
        <v>0</v>
      </c>
      <c r="H45" s="7">
        <f>SUM(H47+H53+H59+H65+H71+H77+H83+H89+H95+H101+H107+H113)</f>
        <v>0</v>
      </c>
    </row>
    <row r="46" spans="1:8" ht="12.75" hidden="1">
      <c r="A46" s="27"/>
      <c r="B46" s="27"/>
      <c r="C46" s="27"/>
      <c r="D46" s="27"/>
      <c r="E46" s="8" t="s">
        <v>98</v>
      </c>
      <c r="F46" s="4"/>
      <c r="G46" s="4"/>
      <c r="H46" s="4"/>
    </row>
    <row r="47" spans="1:8" ht="12.75" hidden="1">
      <c r="A47" s="27"/>
      <c r="B47" s="27"/>
      <c r="C47" s="27"/>
      <c r="D47" s="27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7"/>
      <c r="B48" s="27"/>
      <c r="C48" s="27"/>
      <c r="D48" s="27"/>
      <c r="E48" s="9"/>
      <c r="F48" s="10"/>
      <c r="G48" s="11"/>
      <c r="H48" s="12"/>
    </row>
    <row r="49" spans="1:8" ht="12.75" hidden="1">
      <c r="A49" s="27"/>
      <c r="B49" s="27"/>
      <c r="C49" s="27"/>
      <c r="D49" s="27"/>
      <c r="E49" s="9"/>
      <c r="F49" s="13"/>
      <c r="G49" s="14"/>
      <c r="H49" s="15"/>
    </row>
    <row r="50" spans="1:8" ht="12.75" hidden="1">
      <c r="A50" s="27"/>
      <c r="B50" s="27"/>
      <c r="C50" s="27"/>
      <c r="D50" s="27"/>
      <c r="E50" s="9"/>
      <c r="F50" s="13"/>
      <c r="G50" s="14"/>
      <c r="H50" s="15"/>
    </row>
    <row r="51" spans="1:8" ht="12.75" hidden="1">
      <c r="A51" s="27"/>
      <c r="B51" s="27"/>
      <c r="C51" s="27"/>
      <c r="D51" s="27"/>
      <c r="E51" s="9"/>
      <c r="F51" s="16"/>
      <c r="G51" s="17"/>
      <c r="H51" s="18"/>
    </row>
    <row r="52" spans="1:8" ht="12.75" hidden="1">
      <c r="A52" s="27"/>
      <c r="B52" s="27"/>
      <c r="C52" s="27"/>
      <c r="D52" s="27"/>
      <c r="E52" s="19"/>
      <c r="F52" s="20"/>
      <c r="G52" s="20"/>
      <c r="H52" s="20"/>
    </row>
    <row r="53" spans="1:8" ht="12.75" customHeight="1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7"/>
      <c r="B54" s="27"/>
      <c r="C54" s="27"/>
      <c r="D54" s="27"/>
      <c r="E54" s="9"/>
      <c r="F54" s="10"/>
      <c r="G54" s="11"/>
      <c r="H54" s="12"/>
    </row>
    <row r="55" spans="1:8" ht="12.75" hidden="1">
      <c r="A55" s="27"/>
      <c r="B55" s="27"/>
      <c r="C55" s="27"/>
      <c r="D55" s="27"/>
      <c r="E55" s="9"/>
      <c r="F55" s="13"/>
      <c r="G55" s="14"/>
      <c r="H55" s="15"/>
    </row>
    <row r="56" spans="1:8" ht="12.75" hidden="1">
      <c r="A56" s="27"/>
      <c r="B56" s="27"/>
      <c r="C56" s="27"/>
      <c r="D56" s="27"/>
      <c r="E56" s="9"/>
      <c r="F56" s="13"/>
      <c r="G56" s="14"/>
      <c r="H56" s="15"/>
    </row>
    <row r="57" spans="1:8" ht="12.75" hidden="1">
      <c r="A57" s="27"/>
      <c r="B57" s="27"/>
      <c r="C57" s="27"/>
      <c r="D57" s="27"/>
      <c r="E57" s="9"/>
      <c r="F57" s="16"/>
      <c r="G57" s="17"/>
      <c r="H57" s="18"/>
    </row>
    <row r="58" spans="1:8" ht="12.75" hidden="1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customHeight="1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customHeight="1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 hidden="1">
      <c r="E118" s="19"/>
      <c r="F118" s="20"/>
      <c r="G118" s="20"/>
      <c r="H118" s="20"/>
    </row>
    <row r="119" spans="5:8" ht="12.75">
      <c r="E119" s="41"/>
      <c r="F119" s="42"/>
      <c r="G119" s="42"/>
      <c r="H119" s="42"/>
    </row>
    <row r="120" spans="5:8" ht="12.75">
      <c r="E120" s="41"/>
      <c r="F120" s="42"/>
      <c r="G120" s="42"/>
      <c r="H120" s="42"/>
    </row>
    <row r="121" spans="5:8" ht="12.75">
      <c r="E121" s="41" t="s">
        <v>43</v>
      </c>
      <c r="F121" s="42"/>
      <c r="G121" s="42"/>
      <c r="H121" s="42"/>
    </row>
    <row r="122" spans="5:8" ht="12.75">
      <c r="E122" s="41"/>
      <c r="F122" s="42"/>
      <c r="G122" s="42"/>
      <c r="H122" s="42"/>
    </row>
    <row r="123" spans="5:8" ht="12.75">
      <c r="E123" s="41" t="s">
        <v>44</v>
      </c>
      <c r="F123" s="42"/>
      <c r="G123" s="42"/>
      <c r="H123" s="42"/>
    </row>
    <row r="124" spans="5:8" ht="12.75">
      <c r="E124" s="1" t="s">
        <v>90</v>
      </c>
      <c r="F124" s="26">
        <v>40645000</v>
      </c>
      <c r="G124" s="26">
        <v>40349000</v>
      </c>
      <c r="H124" s="26">
        <v>45126000</v>
      </c>
    </row>
    <row r="125" spans="5:8" ht="12.75">
      <c r="E125" s="1" t="s">
        <v>91</v>
      </c>
      <c r="F125" s="26">
        <v>71006000</v>
      </c>
      <c r="G125" s="26">
        <v>74074000</v>
      </c>
      <c r="H125" s="26">
        <v>83061000</v>
      </c>
    </row>
    <row r="126" spans="5:8" ht="12.75">
      <c r="E126" s="1" t="s">
        <v>92</v>
      </c>
      <c r="F126" s="26">
        <v>78271000</v>
      </c>
      <c r="G126" s="26">
        <v>75802000</v>
      </c>
      <c r="H126" s="26">
        <v>84005000</v>
      </c>
    </row>
    <row r="127" spans="5:8" ht="12.75">
      <c r="E127" s="1" t="s">
        <v>93</v>
      </c>
      <c r="F127" s="26"/>
      <c r="G127" s="26"/>
      <c r="H127" s="26"/>
    </row>
    <row r="128" spans="5:8" ht="12.75">
      <c r="E128" s="1" t="s">
        <v>94</v>
      </c>
      <c r="F128" s="26"/>
      <c r="G128" s="26"/>
      <c r="H128" s="26"/>
    </row>
    <row r="129" spans="5:8" ht="12.75">
      <c r="E129" s="1" t="s">
        <v>95</v>
      </c>
      <c r="F129" s="26">
        <v>117425000</v>
      </c>
      <c r="G129" s="26">
        <v>126606000</v>
      </c>
      <c r="H129" s="26">
        <v>143569000</v>
      </c>
    </row>
    <row r="130" spans="5:8" ht="12.75">
      <c r="E130" s="41"/>
      <c r="F130" s="42"/>
      <c r="G130" s="42"/>
      <c r="H130" s="42"/>
    </row>
    <row r="131" spans="5:8" ht="12.75">
      <c r="E131" s="41" t="s">
        <v>50</v>
      </c>
      <c r="F131" s="42"/>
      <c r="G131" s="42"/>
      <c r="H131" s="42"/>
    </row>
    <row r="132" spans="5:8" ht="12.75">
      <c r="E132" s="1" t="s">
        <v>90</v>
      </c>
      <c r="F132" s="26">
        <v>31509000</v>
      </c>
      <c r="G132" s="26">
        <v>30482000</v>
      </c>
      <c r="H132" s="26">
        <v>33187000</v>
      </c>
    </row>
    <row r="133" spans="5:8" ht="12.75">
      <c r="E133" s="1" t="s">
        <v>91</v>
      </c>
      <c r="F133" s="26">
        <v>55045000</v>
      </c>
      <c r="G133" s="26">
        <v>55960000</v>
      </c>
      <c r="H133" s="26">
        <v>61085000</v>
      </c>
    </row>
    <row r="134" spans="5:8" ht="12.75">
      <c r="E134" s="1" t="s">
        <v>92</v>
      </c>
      <c r="F134" s="26">
        <v>60677000</v>
      </c>
      <c r="G134" s="26">
        <v>57265000</v>
      </c>
      <c r="H134" s="26">
        <v>61780000</v>
      </c>
    </row>
    <row r="135" spans="5:8" ht="12.75">
      <c r="E135" s="1" t="s">
        <v>93</v>
      </c>
      <c r="F135" s="26"/>
      <c r="G135" s="26"/>
      <c r="H135" s="26"/>
    </row>
    <row r="136" spans="5:8" ht="12.75">
      <c r="E136" s="1" t="s">
        <v>94</v>
      </c>
      <c r="F136" s="26"/>
      <c r="G136" s="26"/>
      <c r="H136" s="26"/>
    </row>
    <row r="137" spans="5:8" ht="12.75">
      <c r="E137" s="1" t="s">
        <v>95</v>
      </c>
      <c r="F137" s="26">
        <v>91030000</v>
      </c>
      <c r="G137" s="26">
        <v>95645000</v>
      </c>
      <c r="H137" s="26">
        <v>105585000</v>
      </c>
    </row>
    <row r="138" spans="5:8" ht="12.75">
      <c r="E138" s="41"/>
      <c r="F138" s="42"/>
      <c r="G138" s="42"/>
      <c r="H138" s="42"/>
    </row>
    <row r="139" spans="5:8" ht="12.75">
      <c r="E139" s="41" t="s">
        <v>51</v>
      </c>
      <c r="F139" s="42"/>
      <c r="G139" s="42"/>
      <c r="H139" s="42"/>
    </row>
    <row r="140" spans="5:8" ht="12.75">
      <c r="E140" s="1" t="s">
        <v>90</v>
      </c>
      <c r="F140" s="26"/>
      <c r="G140" s="26"/>
      <c r="H140" s="26"/>
    </row>
    <row r="141" spans="5:8" ht="12.75">
      <c r="E141" s="1" t="s">
        <v>91</v>
      </c>
      <c r="F141" s="26"/>
      <c r="G141" s="26"/>
      <c r="H141" s="26"/>
    </row>
    <row r="142" spans="5:8" ht="12.75">
      <c r="E142" s="1" t="s">
        <v>92</v>
      </c>
      <c r="F142" s="26"/>
      <c r="G142" s="26"/>
      <c r="H142" s="26"/>
    </row>
    <row r="143" spans="5:8" ht="12.75">
      <c r="E143" s="1" t="s">
        <v>93</v>
      </c>
      <c r="F143" s="26"/>
      <c r="G143" s="26"/>
      <c r="H143" s="26"/>
    </row>
    <row r="144" spans="5:8" ht="12.75">
      <c r="E144" s="1" t="s">
        <v>94</v>
      </c>
      <c r="F144" s="26"/>
      <c r="G144" s="26"/>
      <c r="H144" s="26"/>
    </row>
    <row r="145" spans="5:8" ht="12.75">
      <c r="E145" s="1" t="s">
        <v>95</v>
      </c>
      <c r="F145" s="26"/>
      <c r="G145" s="26"/>
      <c r="H145" s="26"/>
    </row>
    <row r="146" spans="5:8" ht="12.75">
      <c r="E146" s="41"/>
      <c r="F146" s="42"/>
      <c r="G146" s="42"/>
      <c r="H146" s="42"/>
    </row>
    <row r="147" spans="5:8" ht="12.75">
      <c r="E147" s="41"/>
      <c r="F147" s="42"/>
      <c r="G147" s="42"/>
      <c r="H147" s="42"/>
    </row>
    <row r="148" spans="5:8" ht="12.75">
      <c r="E148" s="41" t="s">
        <v>52</v>
      </c>
      <c r="F148" s="42"/>
      <c r="G148" s="42"/>
      <c r="H148" s="42"/>
    </row>
    <row r="149" spans="5:8" ht="12.75">
      <c r="E149" s="41"/>
      <c r="F149" s="42"/>
      <c r="G149" s="42"/>
      <c r="H149" s="42"/>
    </row>
    <row r="150" spans="5:8" ht="12.75">
      <c r="E150" s="1" t="s">
        <v>90</v>
      </c>
      <c r="F150" s="26">
        <v>47552000</v>
      </c>
      <c r="G150" s="26">
        <v>50500000</v>
      </c>
      <c r="H150" s="26">
        <v>53611000</v>
      </c>
    </row>
    <row r="151" spans="5:8" ht="12.75">
      <c r="E151" s="1" t="s">
        <v>91</v>
      </c>
      <c r="F151" s="26">
        <v>114817000</v>
      </c>
      <c r="G151" s="26">
        <v>121934000</v>
      </c>
      <c r="H151" s="26">
        <v>129445000</v>
      </c>
    </row>
    <row r="152" spans="5:8" ht="12.75">
      <c r="E152" s="1" t="s">
        <v>92</v>
      </c>
      <c r="F152" s="26">
        <v>131041000</v>
      </c>
      <c r="G152" s="26">
        <v>139164000</v>
      </c>
      <c r="H152" s="26">
        <v>147737000</v>
      </c>
    </row>
    <row r="153" spans="5:8" ht="12.75">
      <c r="E153" s="1" t="s">
        <v>93</v>
      </c>
      <c r="F153" s="26"/>
      <c r="G153" s="26"/>
      <c r="H153" s="26"/>
    </row>
    <row r="154" spans="5:8" ht="12.75">
      <c r="E154" s="1" t="s">
        <v>94</v>
      </c>
      <c r="F154" s="26"/>
      <c r="G154" s="26"/>
      <c r="H154" s="26"/>
    </row>
    <row r="155" spans="5:8" ht="12.75">
      <c r="E155" s="1" t="s">
        <v>95</v>
      </c>
      <c r="F155" s="26">
        <v>185632000</v>
      </c>
      <c r="G155" s="26">
        <v>197139000</v>
      </c>
      <c r="H155" s="26">
        <v>209283000</v>
      </c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15">
    <mergeCell ref="E1:H1"/>
    <mergeCell ref="E2:H2"/>
    <mergeCell ref="E119:H119"/>
    <mergeCell ref="E120:H120"/>
    <mergeCell ref="E121:H121"/>
    <mergeCell ref="E122:H122"/>
    <mergeCell ref="E147:H147"/>
    <mergeCell ref="E148:H148"/>
    <mergeCell ref="E149:H149"/>
    <mergeCell ref="E123:H123"/>
    <mergeCell ref="E130:H130"/>
    <mergeCell ref="E131:H131"/>
    <mergeCell ref="E138:H138"/>
    <mergeCell ref="E139:H139"/>
    <mergeCell ref="E146:H146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38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222508000</v>
      </c>
      <c r="G5" s="4">
        <v>242595000</v>
      </c>
      <c r="H5" s="4">
        <v>254930000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61162000</v>
      </c>
      <c r="G7" s="7">
        <f>SUM(G8:G17)</f>
        <v>61920000</v>
      </c>
      <c r="H7" s="7">
        <f>SUM(H8:H17)</f>
        <v>65427000</v>
      </c>
    </row>
    <row r="8" spans="1:8" ht="12.75">
      <c r="A8" s="27"/>
      <c r="B8" s="27"/>
      <c r="C8" s="27"/>
      <c r="D8" s="27"/>
      <c r="E8" s="32" t="s">
        <v>9</v>
      </c>
      <c r="F8" s="14">
        <v>61162000</v>
      </c>
      <c r="G8" s="14">
        <v>61920000</v>
      </c>
      <c r="H8" s="14">
        <v>65427000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4529000</v>
      </c>
      <c r="G18" s="4">
        <f>SUM(G19:G27)</f>
        <v>2145000</v>
      </c>
      <c r="H18" s="4">
        <f>SUM(H19:H27)</f>
        <v>2145000</v>
      </c>
    </row>
    <row r="19" spans="1:8" ht="12.75">
      <c r="A19" s="27"/>
      <c r="B19" s="27"/>
      <c r="C19" s="27"/>
      <c r="D19" s="27"/>
      <c r="E19" s="32" t="s">
        <v>20</v>
      </c>
      <c r="F19" s="21">
        <v>2145000</v>
      </c>
      <c r="G19" s="21">
        <v>2145000</v>
      </c>
      <c r="H19" s="21">
        <v>2145000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2384000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288199000</v>
      </c>
      <c r="G28" s="35">
        <f>+G5+G6+G7+G18</f>
        <v>306660000</v>
      </c>
      <c r="H28" s="35">
        <f>+H5+H6+H7+H18</f>
        <v>322502000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35634000</v>
      </c>
      <c r="G30" s="4">
        <f>SUM(G31:G36)</f>
        <v>24350000</v>
      </c>
      <c r="H30" s="4">
        <f>SUM(H31:H36)</f>
        <v>25762000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35634000</v>
      </c>
      <c r="G32" s="14">
        <v>24350000</v>
      </c>
      <c r="H32" s="14">
        <v>25762000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35634000</v>
      </c>
      <c r="G39" s="23">
        <f>+G30+G37</f>
        <v>24350000</v>
      </c>
      <c r="H39" s="23">
        <f>+H30+H37</f>
        <v>25762000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323833000</v>
      </c>
      <c r="G40" s="24">
        <f>+G28+G39</f>
        <v>331010000</v>
      </c>
      <c r="H40" s="24">
        <f>+H28+H39</f>
        <v>348264000</v>
      </c>
    </row>
    <row r="41" spans="1:8" ht="12.75" hidden="1">
      <c r="A41" s="27"/>
      <c r="B41" s="27"/>
      <c r="C41" s="27"/>
      <c r="D41" s="27"/>
      <c r="E41" s="37"/>
      <c r="F41" s="38"/>
      <c r="G41" s="38"/>
      <c r="H41" s="38"/>
    </row>
    <row r="42" spans="1:8" ht="12.75" hidden="1">
      <c r="A42" s="27"/>
      <c r="B42" s="27"/>
      <c r="C42" s="27"/>
      <c r="D42" s="27"/>
      <c r="E42" s="37"/>
      <c r="F42" s="38"/>
      <c r="G42" s="38"/>
      <c r="H42" s="38"/>
    </row>
    <row r="43" spans="1:8" ht="12.75" hidden="1">
      <c r="A43" s="27"/>
      <c r="B43" s="27"/>
      <c r="C43" s="27"/>
      <c r="D43" s="27"/>
      <c r="E43" s="3" t="s">
        <v>96</v>
      </c>
      <c r="F43" s="4"/>
      <c r="G43" s="4"/>
      <c r="H43" s="4"/>
    </row>
    <row r="44" spans="1:8" ht="12.75" hidden="1">
      <c r="A44" s="27"/>
      <c r="B44" s="27"/>
      <c r="C44" s="27"/>
      <c r="D44" s="27"/>
      <c r="E44" s="5"/>
      <c r="F44" s="6"/>
      <c r="G44" s="6"/>
      <c r="H44" s="6"/>
    </row>
    <row r="45" spans="1:8" ht="12.75" hidden="1">
      <c r="A45" s="27"/>
      <c r="B45" s="27"/>
      <c r="C45" s="27"/>
      <c r="D45" s="27"/>
      <c r="E45" s="3" t="s">
        <v>97</v>
      </c>
      <c r="F45" s="7">
        <f>SUM(F47+F53+F59+F65+F71+F77+F83+F89+F95+F101+F107+F113)</f>
        <v>0</v>
      </c>
      <c r="G45" s="7">
        <f>SUM(G47+G53+G59+G65+G71+G77+G83+G89+G95+G101+G107+G113)</f>
        <v>0</v>
      </c>
      <c r="H45" s="7">
        <f>SUM(H47+H53+H59+H65+H71+H77+H83+H89+H95+H101+H107+H113)</f>
        <v>0</v>
      </c>
    </row>
    <row r="46" spans="1:8" ht="12.75" hidden="1">
      <c r="A46" s="27"/>
      <c r="B46" s="27"/>
      <c r="C46" s="27"/>
      <c r="D46" s="27"/>
      <c r="E46" s="8" t="s">
        <v>98</v>
      </c>
      <c r="F46" s="4"/>
      <c r="G46" s="4"/>
      <c r="H46" s="4"/>
    </row>
    <row r="47" spans="1:8" ht="12.75" hidden="1">
      <c r="A47" s="27"/>
      <c r="B47" s="27"/>
      <c r="C47" s="27"/>
      <c r="D47" s="27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7"/>
      <c r="B48" s="27"/>
      <c r="C48" s="27"/>
      <c r="D48" s="27"/>
      <c r="E48" s="9"/>
      <c r="F48" s="10"/>
      <c r="G48" s="11"/>
      <c r="H48" s="12"/>
    </row>
    <row r="49" spans="1:8" ht="12.75" hidden="1">
      <c r="A49" s="27"/>
      <c r="B49" s="27"/>
      <c r="C49" s="27"/>
      <c r="D49" s="27"/>
      <c r="E49" s="9"/>
      <c r="F49" s="13"/>
      <c r="G49" s="14"/>
      <c r="H49" s="15"/>
    </row>
    <row r="50" spans="1:8" ht="12.75" hidden="1">
      <c r="A50" s="27"/>
      <c r="B50" s="27"/>
      <c r="C50" s="27"/>
      <c r="D50" s="27"/>
      <c r="E50" s="9"/>
      <c r="F50" s="13"/>
      <c r="G50" s="14"/>
      <c r="H50" s="15"/>
    </row>
    <row r="51" spans="1:8" ht="12.75" hidden="1">
      <c r="A51" s="27"/>
      <c r="B51" s="27"/>
      <c r="C51" s="27"/>
      <c r="D51" s="27"/>
      <c r="E51" s="9"/>
      <c r="F51" s="16"/>
      <c r="G51" s="17"/>
      <c r="H51" s="18"/>
    </row>
    <row r="52" spans="1:8" ht="12.75" hidden="1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7"/>
      <c r="B54" s="27"/>
      <c r="C54" s="27"/>
      <c r="D54" s="27"/>
      <c r="E54" s="9"/>
      <c r="F54" s="10"/>
      <c r="G54" s="11"/>
      <c r="H54" s="12"/>
    </row>
    <row r="55" spans="1:8" ht="12.75" hidden="1">
      <c r="A55" s="27"/>
      <c r="B55" s="27"/>
      <c r="C55" s="27"/>
      <c r="D55" s="27"/>
      <c r="E55" s="9"/>
      <c r="F55" s="13"/>
      <c r="G55" s="14"/>
      <c r="H55" s="15"/>
    </row>
    <row r="56" spans="1:8" ht="12.75" hidden="1">
      <c r="A56" s="27"/>
      <c r="B56" s="27"/>
      <c r="C56" s="27"/>
      <c r="D56" s="27"/>
      <c r="E56" s="9"/>
      <c r="F56" s="13"/>
      <c r="G56" s="14"/>
      <c r="H56" s="15"/>
    </row>
    <row r="57" spans="1:8" ht="12.75" hidden="1">
      <c r="A57" s="27"/>
      <c r="B57" s="27"/>
      <c r="C57" s="27"/>
      <c r="D57" s="27"/>
      <c r="E57" s="9"/>
      <c r="F57" s="16"/>
      <c r="G57" s="17"/>
      <c r="H57" s="18"/>
    </row>
    <row r="58" spans="1:8" ht="12.75" hidden="1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 hidden="1">
      <c r="E118" s="19"/>
      <c r="F118" s="20"/>
      <c r="G118" s="20"/>
      <c r="H118" s="20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39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311977000</v>
      </c>
      <c r="G5" s="4">
        <v>336443000</v>
      </c>
      <c r="H5" s="4">
        <v>353706000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120942000</v>
      </c>
      <c r="G7" s="7">
        <f>SUM(G8:G17)</f>
        <v>116580000</v>
      </c>
      <c r="H7" s="7">
        <f>SUM(H8:H17)</f>
        <v>127529000</v>
      </c>
    </row>
    <row r="8" spans="1:8" ht="12.75">
      <c r="A8" s="27"/>
      <c r="B8" s="27"/>
      <c r="C8" s="27"/>
      <c r="D8" s="27"/>
      <c r="E8" s="32" t="s">
        <v>9</v>
      </c>
      <c r="F8" s="14">
        <v>95942000</v>
      </c>
      <c r="G8" s="14">
        <v>101580000</v>
      </c>
      <c r="H8" s="14">
        <v>107529000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25000000</v>
      </c>
      <c r="G11" s="14">
        <v>15000000</v>
      </c>
      <c r="H11" s="14">
        <v>20000000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7063000</v>
      </c>
      <c r="G18" s="4">
        <f>SUM(G19:G27)</f>
        <v>2145000</v>
      </c>
      <c r="H18" s="4">
        <f>SUM(H19:H27)</f>
        <v>2145000</v>
      </c>
    </row>
    <row r="19" spans="1:8" ht="12.75">
      <c r="A19" s="27"/>
      <c r="B19" s="27"/>
      <c r="C19" s="27"/>
      <c r="D19" s="27"/>
      <c r="E19" s="32" t="s">
        <v>20</v>
      </c>
      <c r="F19" s="21">
        <v>2145000</v>
      </c>
      <c r="G19" s="21">
        <v>2145000</v>
      </c>
      <c r="H19" s="21">
        <v>2145000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4918000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439982000</v>
      </c>
      <c r="G28" s="35">
        <f>+G5+G6+G7+G18</f>
        <v>455168000</v>
      </c>
      <c r="H28" s="35">
        <f>+H5+H6+H7+H18</f>
        <v>483380000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21102000</v>
      </c>
      <c r="G30" s="4">
        <f>SUM(G31:G36)</f>
        <v>53020000</v>
      </c>
      <c r="H30" s="4">
        <f>SUM(H31:H36)</f>
        <v>56095000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21102000</v>
      </c>
      <c r="G32" s="14">
        <v>53020000</v>
      </c>
      <c r="H32" s="14">
        <v>56095000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21102000</v>
      </c>
      <c r="G39" s="23">
        <f>+G30+G37</f>
        <v>53020000</v>
      </c>
      <c r="H39" s="23">
        <f>+H30+H37</f>
        <v>56095000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461084000</v>
      </c>
      <c r="G40" s="24">
        <f>+G28+G39</f>
        <v>508188000</v>
      </c>
      <c r="H40" s="24">
        <f>+H28+H39</f>
        <v>539475000</v>
      </c>
    </row>
    <row r="41" spans="1:8" ht="12.75" hidden="1">
      <c r="A41" s="27"/>
      <c r="B41" s="27"/>
      <c r="C41" s="27"/>
      <c r="D41" s="27"/>
      <c r="E41" s="37"/>
      <c r="F41" s="38"/>
      <c r="G41" s="38"/>
      <c r="H41" s="38"/>
    </row>
    <row r="42" spans="1:8" ht="12.75" hidden="1">
      <c r="A42" s="27"/>
      <c r="B42" s="27"/>
      <c r="C42" s="27"/>
      <c r="D42" s="27"/>
      <c r="E42" s="37"/>
      <c r="F42" s="38"/>
      <c r="G42" s="38"/>
      <c r="H42" s="38"/>
    </row>
    <row r="43" spans="1:8" ht="12.75" hidden="1">
      <c r="A43" s="27"/>
      <c r="B43" s="27"/>
      <c r="C43" s="27"/>
      <c r="D43" s="27"/>
      <c r="E43" s="3" t="s">
        <v>96</v>
      </c>
      <c r="F43" s="4"/>
      <c r="G43" s="4"/>
      <c r="H43" s="4"/>
    </row>
    <row r="44" spans="1:8" ht="12.75" hidden="1">
      <c r="A44" s="27"/>
      <c r="B44" s="27"/>
      <c r="C44" s="27"/>
      <c r="D44" s="27"/>
      <c r="E44" s="5"/>
      <c r="F44" s="6"/>
      <c r="G44" s="6"/>
      <c r="H44" s="6"/>
    </row>
    <row r="45" spans="1:8" ht="12.75" hidden="1">
      <c r="A45" s="27"/>
      <c r="B45" s="27"/>
      <c r="C45" s="27"/>
      <c r="D45" s="27"/>
      <c r="E45" s="3" t="s">
        <v>97</v>
      </c>
      <c r="F45" s="7">
        <f>SUM(F47+F53+F59+F65+F71+F77+F83+F89+F95+F101+F107+F113)</f>
        <v>0</v>
      </c>
      <c r="G45" s="7">
        <f>SUM(G47+G53+G59+G65+G71+G77+G83+G89+G95+G101+G107+G113)</f>
        <v>0</v>
      </c>
      <c r="H45" s="7">
        <f>SUM(H47+H53+H59+H65+H71+H77+H83+H89+H95+H101+H107+H113)</f>
        <v>0</v>
      </c>
    </row>
    <row r="46" spans="1:8" ht="12.75" hidden="1">
      <c r="A46" s="27"/>
      <c r="B46" s="27"/>
      <c r="C46" s="27"/>
      <c r="D46" s="27"/>
      <c r="E46" s="8" t="s">
        <v>98</v>
      </c>
      <c r="F46" s="4"/>
      <c r="G46" s="4"/>
      <c r="H46" s="4"/>
    </row>
    <row r="47" spans="1:8" ht="12.75" hidden="1">
      <c r="A47" s="27"/>
      <c r="B47" s="27"/>
      <c r="C47" s="27"/>
      <c r="D47" s="27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7"/>
      <c r="B48" s="27"/>
      <c r="C48" s="27"/>
      <c r="D48" s="27"/>
      <c r="E48" s="9"/>
      <c r="F48" s="10"/>
      <c r="G48" s="11"/>
      <c r="H48" s="12"/>
    </row>
    <row r="49" spans="1:8" ht="12.75" hidden="1">
      <c r="A49" s="27"/>
      <c r="B49" s="27"/>
      <c r="C49" s="27"/>
      <c r="D49" s="27"/>
      <c r="E49" s="9"/>
      <c r="F49" s="13"/>
      <c r="G49" s="14"/>
      <c r="H49" s="15"/>
    </row>
    <row r="50" spans="1:8" ht="12.75" hidden="1">
      <c r="A50" s="27"/>
      <c r="B50" s="27"/>
      <c r="C50" s="27"/>
      <c r="D50" s="27"/>
      <c r="E50" s="9"/>
      <c r="F50" s="13"/>
      <c r="G50" s="14"/>
      <c r="H50" s="15"/>
    </row>
    <row r="51" spans="1:8" ht="12.75" hidden="1">
      <c r="A51" s="27"/>
      <c r="B51" s="27"/>
      <c r="C51" s="27"/>
      <c r="D51" s="27"/>
      <c r="E51" s="9"/>
      <c r="F51" s="16"/>
      <c r="G51" s="17"/>
      <c r="H51" s="18"/>
    </row>
    <row r="52" spans="1:8" ht="12.75" hidden="1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7"/>
      <c r="B54" s="27"/>
      <c r="C54" s="27"/>
      <c r="D54" s="27"/>
      <c r="E54" s="9"/>
      <c r="F54" s="10"/>
      <c r="G54" s="11"/>
      <c r="H54" s="12"/>
    </row>
    <row r="55" spans="1:8" ht="12.75" hidden="1">
      <c r="A55" s="27"/>
      <c r="B55" s="27"/>
      <c r="C55" s="27"/>
      <c r="D55" s="27"/>
      <c r="E55" s="9"/>
      <c r="F55" s="13"/>
      <c r="G55" s="14"/>
      <c r="H55" s="15"/>
    </row>
    <row r="56" spans="1:8" ht="12.75" hidden="1">
      <c r="A56" s="27"/>
      <c r="B56" s="27"/>
      <c r="C56" s="27"/>
      <c r="D56" s="27"/>
      <c r="E56" s="9"/>
      <c r="F56" s="13"/>
      <c r="G56" s="14"/>
      <c r="H56" s="15"/>
    </row>
    <row r="57" spans="1:8" ht="12.75" hidden="1">
      <c r="A57" s="27"/>
      <c r="B57" s="27"/>
      <c r="C57" s="27"/>
      <c r="D57" s="27"/>
      <c r="E57" s="9"/>
      <c r="F57" s="16"/>
      <c r="G57" s="17"/>
      <c r="H57" s="18"/>
    </row>
    <row r="58" spans="1:8" ht="12.75" hidden="1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 hidden="1">
      <c r="E118" s="19"/>
      <c r="F118" s="20"/>
      <c r="G118" s="20"/>
      <c r="H118" s="20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40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120392000</v>
      </c>
      <c r="G5" s="4">
        <v>131531000</v>
      </c>
      <c r="H5" s="4">
        <v>139114000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48619000</v>
      </c>
      <c r="G7" s="7">
        <f>SUM(G8:G17)</f>
        <v>37242000</v>
      </c>
      <c r="H7" s="7">
        <f>SUM(H8:H17)</f>
        <v>55043000</v>
      </c>
    </row>
    <row r="8" spans="1:8" ht="12.75">
      <c r="A8" s="27"/>
      <c r="B8" s="27"/>
      <c r="C8" s="27"/>
      <c r="D8" s="27"/>
      <c r="E8" s="32" t="s">
        <v>9</v>
      </c>
      <c r="F8" s="14">
        <v>39619000</v>
      </c>
      <c r="G8" s="14">
        <v>34242000</v>
      </c>
      <c r="H8" s="14">
        <v>36043000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9000000</v>
      </c>
      <c r="G11" s="14">
        <v>3000000</v>
      </c>
      <c r="H11" s="14">
        <v>19000000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8145000</v>
      </c>
      <c r="G18" s="4">
        <f>SUM(G19:G27)</f>
        <v>7400000</v>
      </c>
      <c r="H18" s="4">
        <f>SUM(H19:H27)</f>
        <v>7660000</v>
      </c>
    </row>
    <row r="19" spans="1:8" ht="12.75">
      <c r="A19" s="27"/>
      <c r="B19" s="27"/>
      <c r="C19" s="27"/>
      <c r="D19" s="27"/>
      <c r="E19" s="32" t="s">
        <v>20</v>
      </c>
      <c r="F19" s="21">
        <v>2145000</v>
      </c>
      <c r="G19" s="21">
        <v>2400000</v>
      </c>
      <c r="H19" s="21">
        <v>2660000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>
        <v>5000000</v>
      </c>
      <c r="G24" s="14">
        <v>5000000</v>
      </c>
      <c r="H24" s="14">
        <v>5000000</v>
      </c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177156000</v>
      </c>
      <c r="G28" s="35">
        <f>+G5+G6+G7+G18</f>
        <v>176173000</v>
      </c>
      <c r="H28" s="35">
        <f>+H5+H6+H7+H18</f>
        <v>201817000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10804000</v>
      </c>
      <c r="G30" s="4">
        <f>SUM(G31:G36)</f>
        <v>17267000</v>
      </c>
      <c r="H30" s="4">
        <f>SUM(H31:H36)</f>
        <v>18269000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10804000</v>
      </c>
      <c r="G32" s="14">
        <v>17267000</v>
      </c>
      <c r="H32" s="14">
        <v>18269000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1365000</v>
      </c>
      <c r="G37" s="4">
        <f>SUM(G38:G38)</f>
        <v>1433000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>
        <v>1365000</v>
      </c>
      <c r="G38" s="21">
        <v>1433000</v>
      </c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12169000</v>
      </c>
      <c r="G39" s="23">
        <f>+G30+G37</f>
        <v>18700000</v>
      </c>
      <c r="H39" s="23">
        <f>+H30+H37</f>
        <v>18269000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189325000</v>
      </c>
      <c r="G40" s="24">
        <f>+G28+G39</f>
        <v>194873000</v>
      </c>
      <c r="H40" s="24">
        <f>+H28+H39</f>
        <v>220086000</v>
      </c>
    </row>
    <row r="41" spans="1:8" ht="12.75" hidden="1">
      <c r="A41" s="27"/>
      <c r="B41" s="27"/>
      <c r="C41" s="27"/>
      <c r="D41" s="27"/>
      <c r="E41" s="37"/>
      <c r="F41" s="38"/>
      <c r="G41" s="38"/>
      <c r="H41" s="38"/>
    </row>
    <row r="42" spans="1:8" ht="12.75" hidden="1">
      <c r="A42" s="27"/>
      <c r="B42" s="27"/>
      <c r="C42" s="27"/>
      <c r="D42" s="27"/>
      <c r="E42" s="37"/>
      <c r="F42" s="38"/>
      <c r="G42" s="38"/>
      <c r="H42" s="38"/>
    </row>
    <row r="43" spans="1:8" ht="12.75" hidden="1">
      <c r="A43" s="27"/>
      <c r="B43" s="27"/>
      <c r="C43" s="27"/>
      <c r="D43" s="27"/>
      <c r="E43" s="3" t="s">
        <v>96</v>
      </c>
      <c r="F43" s="4"/>
      <c r="G43" s="4"/>
      <c r="H43" s="4"/>
    </row>
    <row r="44" spans="1:8" ht="12.75" hidden="1">
      <c r="A44" s="27"/>
      <c r="B44" s="27"/>
      <c r="C44" s="27"/>
      <c r="D44" s="27"/>
      <c r="E44" s="5"/>
      <c r="F44" s="6"/>
      <c r="G44" s="6"/>
      <c r="H44" s="6"/>
    </row>
    <row r="45" spans="1:8" ht="12.75" hidden="1">
      <c r="A45" s="27"/>
      <c r="B45" s="27"/>
      <c r="C45" s="27"/>
      <c r="D45" s="27"/>
      <c r="E45" s="3" t="s">
        <v>97</v>
      </c>
      <c r="F45" s="7">
        <f>SUM(F47+F53+F59+F65+F71+F77+F83+F89+F95+F101+F107+F113)</f>
        <v>0</v>
      </c>
      <c r="G45" s="7">
        <f>SUM(G47+G53+G59+G65+G71+G77+G83+G89+G95+G101+G107+G113)</f>
        <v>0</v>
      </c>
      <c r="H45" s="7">
        <f>SUM(H47+H53+H59+H65+H71+H77+H83+H89+H95+H101+H107+H113)</f>
        <v>0</v>
      </c>
    </row>
    <row r="46" spans="1:8" ht="12.75" hidden="1">
      <c r="A46" s="27"/>
      <c r="B46" s="27"/>
      <c r="C46" s="27"/>
      <c r="D46" s="27"/>
      <c r="E46" s="8" t="s">
        <v>98</v>
      </c>
      <c r="F46" s="4"/>
      <c r="G46" s="4"/>
      <c r="H46" s="4"/>
    </row>
    <row r="47" spans="1:8" ht="12.75" hidden="1">
      <c r="A47" s="27"/>
      <c r="B47" s="27"/>
      <c r="C47" s="27"/>
      <c r="D47" s="27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7"/>
      <c r="B48" s="27"/>
      <c r="C48" s="27"/>
      <c r="D48" s="27"/>
      <c r="E48" s="9"/>
      <c r="F48" s="10"/>
      <c r="G48" s="11"/>
      <c r="H48" s="12"/>
    </row>
    <row r="49" spans="1:8" ht="12.75" hidden="1">
      <c r="A49" s="27"/>
      <c r="B49" s="27"/>
      <c r="C49" s="27"/>
      <c r="D49" s="27"/>
      <c r="E49" s="9"/>
      <c r="F49" s="13"/>
      <c r="G49" s="14"/>
      <c r="H49" s="15"/>
    </row>
    <row r="50" spans="1:8" ht="12.75" hidden="1">
      <c r="A50" s="27"/>
      <c r="B50" s="27"/>
      <c r="C50" s="27"/>
      <c r="D50" s="27"/>
      <c r="E50" s="9"/>
      <c r="F50" s="13"/>
      <c r="G50" s="14"/>
      <c r="H50" s="15"/>
    </row>
    <row r="51" spans="1:8" ht="12.75" hidden="1">
      <c r="A51" s="27"/>
      <c r="B51" s="27"/>
      <c r="C51" s="27"/>
      <c r="D51" s="27"/>
      <c r="E51" s="9"/>
      <c r="F51" s="16"/>
      <c r="G51" s="17"/>
      <c r="H51" s="18"/>
    </row>
    <row r="52" spans="1:8" ht="12.75" hidden="1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7"/>
      <c r="B54" s="27"/>
      <c r="C54" s="27"/>
      <c r="D54" s="27"/>
      <c r="E54" s="9"/>
      <c r="F54" s="10"/>
      <c r="G54" s="11"/>
      <c r="H54" s="12"/>
    </row>
    <row r="55" spans="1:8" ht="12.75" hidden="1">
      <c r="A55" s="27"/>
      <c r="B55" s="27"/>
      <c r="C55" s="27"/>
      <c r="D55" s="27"/>
      <c r="E55" s="9"/>
      <c r="F55" s="13"/>
      <c r="G55" s="14"/>
      <c r="H55" s="15"/>
    </row>
    <row r="56" spans="1:8" ht="12.75" hidden="1">
      <c r="A56" s="27"/>
      <c r="B56" s="27"/>
      <c r="C56" s="27"/>
      <c r="D56" s="27"/>
      <c r="E56" s="9"/>
      <c r="F56" s="13"/>
      <c r="G56" s="14"/>
      <c r="H56" s="15"/>
    </row>
    <row r="57" spans="1:8" ht="12.75" hidden="1">
      <c r="A57" s="27"/>
      <c r="B57" s="27"/>
      <c r="C57" s="27"/>
      <c r="D57" s="27"/>
      <c r="E57" s="9"/>
      <c r="F57" s="16"/>
      <c r="G57" s="17"/>
      <c r="H57" s="18"/>
    </row>
    <row r="58" spans="1:8" ht="12.75" hidden="1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 hidden="1">
      <c r="E118" s="19"/>
      <c r="F118" s="20"/>
      <c r="G118" s="20"/>
      <c r="H118" s="20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41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99298000</v>
      </c>
      <c r="G5" s="4">
        <v>108493000</v>
      </c>
      <c r="H5" s="4">
        <v>114231000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27223000</v>
      </c>
      <c r="G7" s="7">
        <f>SUM(G8:G17)</f>
        <v>28600000</v>
      </c>
      <c r="H7" s="7">
        <f>SUM(H8:H17)</f>
        <v>30054000</v>
      </c>
    </row>
    <row r="8" spans="1:8" ht="12.75">
      <c r="A8" s="27"/>
      <c r="B8" s="27"/>
      <c r="C8" s="27"/>
      <c r="D8" s="27"/>
      <c r="E8" s="32" t="s">
        <v>9</v>
      </c>
      <c r="F8" s="14">
        <v>27223000</v>
      </c>
      <c r="G8" s="14">
        <v>28600000</v>
      </c>
      <c r="H8" s="14">
        <v>30054000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3024000</v>
      </c>
      <c r="G18" s="4">
        <f>SUM(G19:G27)</f>
        <v>1900000</v>
      </c>
      <c r="H18" s="4">
        <f>SUM(H19:H27)</f>
        <v>1900000</v>
      </c>
    </row>
    <row r="19" spans="1:8" ht="12.75">
      <c r="A19" s="27"/>
      <c r="B19" s="27"/>
      <c r="C19" s="27"/>
      <c r="D19" s="27"/>
      <c r="E19" s="32" t="s">
        <v>20</v>
      </c>
      <c r="F19" s="21">
        <v>1900000</v>
      </c>
      <c r="G19" s="21">
        <v>1900000</v>
      </c>
      <c r="H19" s="21">
        <v>1900000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1124000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129545000</v>
      </c>
      <c r="G28" s="35">
        <f>+G5+G6+G7+G18</f>
        <v>138993000</v>
      </c>
      <c r="H28" s="35">
        <f>+H5+H6+H7+H18</f>
        <v>146185000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20430000</v>
      </c>
      <c r="G30" s="4">
        <f>SUM(G31:G36)</f>
        <v>20321000</v>
      </c>
      <c r="H30" s="4">
        <f>SUM(H31:H36)</f>
        <v>21499000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20430000</v>
      </c>
      <c r="G32" s="14">
        <v>20321000</v>
      </c>
      <c r="H32" s="14">
        <v>21499000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20430000</v>
      </c>
      <c r="G39" s="23">
        <f>+G30+G37</f>
        <v>20321000</v>
      </c>
      <c r="H39" s="23">
        <f>+H30+H37</f>
        <v>21499000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149975000</v>
      </c>
      <c r="G40" s="24">
        <f>+G28+G39</f>
        <v>159314000</v>
      </c>
      <c r="H40" s="24">
        <f>+H28+H39</f>
        <v>167684000</v>
      </c>
    </row>
    <row r="41" spans="1:8" ht="12.75" hidden="1">
      <c r="A41" s="27"/>
      <c r="B41" s="27"/>
      <c r="C41" s="27"/>
      <c r="D41" s="27"/>
      <c r="E41" s="37"/>
      <c r="F41" s="38"/>
      <c r="G41" s="38"/>
      <c r="H41" s="38"/>
    </row>
    <row r="42" spans="1:8" ht="12.75" hidden="1">
      <c r="A42" s="27"/>
      <c r="B42" s="27"/>
      <c r="C42" s="27"/>
      <c r="D42" s="27"/>
      <c r="E42" s="37"/>
      <c r="F42" s="38"/>
      <c r="G42" s="38"/>
      <c r="H42" s="38"/>
    </row>
    <row r="43" spans="1:8" ht="12.75" hidden="1">
      <c r="A43" s="27"/>
      <c r="B43" s="27"/>
      <c r="C43" s="27"/>
      <c r="D43" s="27"/>
      <c r="E43" s="3" t="s">
        <v>96</v>
      </c>
      <c r="F43" s="4"/>
      <c r="G43" s="4"/>
      <c r="H43" s="4"/>
    </row>
    <row r="44" spans="1:8" ht="12.75" hidden="1">
      <c r="A44" s="27"/>
      <c r="B44" s="27"/>
      <c r="C44" s="27"/>
      <c r="D44" s="27"/>
      <c r="E44" s="5"/>
      <c r="F44" s="6"/>
      <c r="G44" s="6"/>
      <c r="H44" s="6"/>
    </row>
    <row r="45" spans="1:8" ht="12.75" hidden="1">
      <c r="A45" s="27"/>
      <c r="B45" s="27"/>
      <c r="C45" s="27"/>
      <c r="D45" s="27"/>
      <c r="E45" s="3" t="s">
        <v>97</v>
      </c>
      <c r="F45" s="7">
        <f>SUM(F47+F53+F59+F65+F71+F77+F83+F89+F95+F101+F107+F113)</f>
        <v>0</v>
      </c>
      <c r="G45" s="7">
        <f>SUM(G47+G53+G59+G65+G71+G77+G83+G89+G95+G101+G107+G113)</f>
        <v>0</v>
      </c>
      <c r="H45" s="7">
        <f>SUM(H47+H53+H59+H65+H71+H77+H83+H89+H95+H101+H107+H113)</f>
        <v>0</v>
      </c>
    </row>
    <row r="46" spans="1:8" ht="12.75" hidden="1">
      <c r="A46" s="27"/>
      <c r="B46" s="27"/>
      <c r="C46" s="27"/>
      <c r="D46" s="27"/>
      <c r="E46" s="8" t="s">
        <v>98</v>
      </c>
      <c r="F46" s="4"/>
      <c r="G46" s="4"/>
      <c r="H46" s="4"/>
    </row>
    <row r="47" spans="1:8" ht="12.75" hidden="1">
      <c r="A47" s="27"/>
      <c r="B47" s="27"/>
      <c r="C47" s="27"/>
      <c r="D47" s="27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7"/>
      <c r="B48" s="27"/>
      <c r="C48" s="27"/>
      <c r="D48" s="27"/>
      <c r="E48" s="9"/>
      <c r="F48" s="10"/>
      <c r="G48" s="11"/>
      <c r="H48" s="12"/>
    </row>
    <row r="49" spans="1:8" ht="12.75" hidden="1">
      <c r="A49" s="27"/>
      <c r="B49" s="27"/>
      <c r="C49" s="27"/>
      <c r="D49" s="27"/>
      <c r="E49" s="9"/>
      <c r="F49" s="13"/>
      <c r="G49" s="14"/>
      <c r="H49" s="15"/>
    </row>
    <row r="50" spans="1:8" ht="12.75" hidden="1">
      <c r="A50" s="27"/>
      <c r="B50" s="27"/>
      <c r="C50" s="27"/>
      <c r="D50" s="27"/>
      <c r="E50" s="9"/>
      <c r="F50" s="13"/>
      <c r="G50" s="14"/>
      <c r="H50" s="15"/>
    </row>
    <row r="51" spans="1:8" ht="12.75" hidden="1">
      <c r="A51" s="27"/>
      <c r="B51" s="27"/>
      <c r="C51" s="27"/>
      <c r="D51" s="27"/>
      <c r="E51" s="9"/>
      <c r="F51" s="16"/>
      <c r="G51" s="17"/>
      <c r="H51" s="18"/>
    </row>
    <row r="52" spans="1:8" ht="12.75" hidden="1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7"/>
      <c r="B54" s="27"/>
      <c r="C54" s="27"/>
      <c r="D54" s="27"/>
      <c r="E54" s="9"/>
      <c r="F54" s="10"/>
      <c r="G54" s="11"/>
      <c r="H54" s="12"/>
    </row>
    <row r="55" spans="1:8" ht="12.75" hidden="1">
      <c r="A55" s="27"/>
      <c r="B55" s="27"/>
      <c r="C55" s="27"/>
      <c r="D55" s="27"/>
      <c r="E55" s="9"/>
      <c r="F55" s="13"/>
      <c r="G55" s="14"/>
      <c r="H55" s="15"/>
    </row>
    <row r="56" spans="1:8" ht="12.75" hidden="1">
      <c r="A56" s="27"/>
      <c r="B56" s="27"/>
      <c r="C56" s="27"/>
      <c r="D56" s="27"/>
      <c r="E56" s="9"/>
      <c r="F56" s="13"/>
      <c r="G56" s="14"/>
      <c r="H56" s="15"/>
    </row>
    <row r="57" spans="1:8" ht="12.75" hidden="1">
      <c r="A57" s="27"/>
      <c r="B57" s="27"/>
      <c r="C57" s="27"/>
      <c r="D57" s="27"/>
      <c r="E57" s="9"/>
      <c r="F57" s="16"/>
      <c r="G57" s="17"/>
      <c r="H57" s="18"/>
    </row>
    <row r="58" spans="1:8" ht="12.75" hidden="1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 hidden="1">
      <c r="E118" s="19"/>
      <c r="F118" s="20"/>
      <c r="G118" s="20"/>
      <c r="H118" s="20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42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759547000</v>
      </c>
      <c r="G5" s="4">
        <v>843149000</v>
      </c>
      <c r="H5" s="4">
        <v>923013000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559950000</v>
      </c>
      <c r="G7" s="7">
        <f>SUM(G8:G17)</f>
        <v>600454000</v>
      </c>
      <c r="H7" s="7">
        <f>SUM(H8:H17)</f>
        <v>633533000</v>
      </c>
    </row>
    <row r="8" spans="1:8" ht="12.75">
      <c r="A8" s="27"/>
      <c r="B8" s="27"/>
      <c r="C8" s="27"/>
      <c r="D8" s="27"/>
      <c r="E8" s="32" t="s">
        <v>9</v>
      </c>
      <c r="F8" s="14">
        <v>462748000</v>
      </c>
      <c r="G8" s="14">
        <v>491124000</v>
      </c>
      <c r="H8" s="14">
        <v>521069000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>
        <v>2202000</v>
      </c>
      <c r="G13" s="14">
        <v>2330000</v>
      </c>
      <c r="H13" s="14">
        <v>2464000</v>
      </c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95000000</v>
      </c>
      <c r="G16" s="14">
        <v>107000000</v>
      </c>
      <c r="H16" s="14">
        <v>110000000</v>
      </c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3520000</v>
      </c>
      <c r="G18" s="4">
        <f>SUM(G19:G27)</f>
        <v>2050000</v>
      </c>
      <c r="H18" s="4">
        <f>SUM(H19:H27)</f>
        <v>2310000</v>
      </c>
    </row>
    <row r="19" spans="1:8" ht="12.75">
      <c r="A19" s="27"/>
      <c r="B19" s="27"/>
      <c r="C19" s="27"/>
      <c r="D19" s="27"/>
      <c r="E19" s="32" t="s">
        <v>20</v>
      </c>
      <c r="F19" s="21">
        <v>1795000</v>
      </c>
      <c r="G19" s="21">
        <v>2050000</v>
      </c>
      <c r="H19" s="21">
        <v>2310000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1725000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1323017000</v>
      </c>
      <c r="G28" s="35">
        <f>+G5+G6+G7+G18</f>
        <v>1445653000</v>
      </c>
      <c r="H28" s="35">
        <f>+H5+H6+H7+H18</f>
        <v>1558856000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450318000</v>
      </c>
      <c r="G30" s="4">
        <f>SUM(G31:G36)</f>
        <v>296200000</v>
      </c>
      <c r="H30" s="4">
        <f>SUM(H31:H36)</f>
        <v>70000000</v>
      </c>
    </row>
    <row r="31" spans="1:8" ht="12.75">
      <c r="A31" s="27"/>
      <c r="B31" s="27"/>
      <c r="C31" s="27"/>
      <c r="D31" s="27"/>
      <c r="E31" s="32" t="s">
        <v>16</v>
      </c>
      <c r="F31" s="14">
        <v>440318000</v>
      </c>
      <c r="G31" s="14">
        <v>296200000</v>
      </c>
      <c r="H31" s="14">
        <v>70000000</v>
      </c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>
        <v>10000000</v>
      </c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3001000</v>
      </c>
      <c r="G37" s="4">
        <f>SUM(G38:G38)</f>
        <v>1433000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>
        <v>3001000</v>
      </c>
      <c r="G38" s="21">
        <v>1433000</v>
      </c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453319000</v>
      </c>
      <c r="G39" s="23">
        <f>+G30+G37</f>
        <v>297633000</v>
      </c>
      <c r="H39" s="23">
        <f>+H30+H37</f>
        <v>70000000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1776336000</v>
      </c>
      <c r="G40" s="24">
        <f>+G28+G39</f>
        <v>1743286000</v>
      </c>
      <c r="H40" s="24">
        <f>+H28+H39</f>
        <v>1628856000</v>
      </c>
    </row>
    <row r="41" spans="1:8" ht="12.75" hidden="1">
      <c r="A41" s="27"/>
      <c r="B41" s="27"/>
      <c r="C41" s="27"/>
      <c r="D41" s="27"/>
      <c r="E41" s="37"/>
      <c r="F41" s="38"/>
      <c r="G41" s="38"/>
      <c r="H41" s="38"/>
    </row>
    <row r="42" spans="1:8" ht="12.75" hidden="1">
      <c r="A42" s="27"/>
      <c r="B42" s="27"/>
      <c r="C42" s="27"/>
      <c r="D42" s="27"/>
      <c r="E42" s="37"/>
      <c r="F42" s="38"/>
      <c r="G42" s="38"/>
      <c r="H42" s="38"/>
    </row>
    <row r="43" spans="1:8" ht="12.75" customHeight="1" hidden="1">
      <c r="A43" s="27"/>
      <c r="B43" s="27"/>
      <c r="C43" s="27"/>
      <c r="D43" s="27"/>
      <c r="E43" s="3" t="s">
        <v>96</v>
      </c>
      <c r="F43" s="4"/>
      <c r="G43" s="4"/>
      <c r="H43" s="4"/>
    </row>
    <row r="44" spans="1:8" ht="12.75" hidden="1">
      <c r="A44" s="27"/>
      <c r="B44" s="27"/>
      <c r="C44" s="27"/>
      <c r="D44" s="27"/>
      <c r="E44" s="5"/>
      <c r="F44" s="6"/>
      <c r="G44" s="6"/>
      <c r="H44" s="6"/>
    </row>
    <row r="45" spans="1:8" ht="12.75" customHeight="1" hidden="1">
      <c r="A45" s="27"/>
      <c r="B45" s="27"/>
      <c r="C45" s="27"/>
      <c r="D45" s="27"/>
      <c r="E45" s="3" t="s">
        <v>97</v>
      </c>
      <c r="F45" s="7">
        <f>SUM(F47+F53+F59+F65+F71+F77+F83+F89+F95+F101+F107+F113)</f>
        <v>0</v>
      </c>
      <c r="G45" s="7">
        <f>SUM(G47+G53+G59+G65+G71+G77+G83+G89+G95+G101+G107+G113)</f>
        <v>0</v>
      </c>
      <c r="H45" s="7">
        <f>SUM(H47+H53+H59+H65+H71+H77+H83+H89+H95+H101+H107+H113)</f>
        <v>0</v>
      </c>
    </row>
    <row r="46" spans="1:8" ht="12.75" hidden="1">
      <c r="A46" s="27"/>
      <c r="B46" s="27"/>
      <c r="C46" s="27"/>
      <c r="D46" s="27"/>
      <c r="E46" s="8" t="s">
        <v>98</v>
      </c>
      <c r="F46" s="4"/>
      <c r="G46" s="4"/>
      <c r="H46" s="4"/>
    </row>
    <row r="47" spans="1:8" ht="12.75" hidden="1">
      <c r="A47" s="27"/>
      <c r="B47" s="27"/>
      <c r="C47" s="27"/>
      <c r="D47" s="27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7"/>
      <c r="B48" s="27"/>
      <c r="C48" s="27"/>
      <c r="D48" s="27"/>
      <c r="E48" s="9"/>
      <c r="F48" s="10"/>
      <c r="G48" s="11"/>
      <c r="H48" s="12"/>
    </row>
    <row r="49" spans="1:8" ht="12.75" hidden="1">
      <c r="A49" s="27"/>
      <c r="B49" s="27"/>
      <c r="C49" s="27"/>
      <c r="D49" s="27"/>
      <c r="E49" s="9"/>
      <c r="F49" s="13"/>
      <c r="G49" s="14"/>
      <c r="H49" s="15"/>
    </row>
    <row r="50" spans="1:8" ht="12.75" hidden="1">
      <c r="A50" s="27"/>
      <c r="B50" s="27"/>
      <c r="C50" s="27"/>
      <c r="D50" s="27"/>
      <c r="E50" s="9"/>
      <c r="F50" s="13"/>
      <c r="G50" s="14"/>
      <c r="H50" s="15"/>
    </row>
    <row r="51" spans="1:8" ht="12.75" hidden="1">
      <c r="A51" s="27"/>
      <c r="B51" s="27"/>
      <c r="C51" s="27"/>
      <c r="D51" s="27"/>
      <c r="E51" s="9"/>
      <c r="F51" s="16"/>
      <c r="G51" s="17"/>
      <c r="H51" s="18"/>
    </row>
    <row r="52" spans="1:8" ht="12.75" customHeight="1" hidden="1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7"/>
      <c r="B54" s="27"/>
      <c r="C54" s="27"/>
      <c r="D54" s="27"/>
      <c r="E54" s="9"/>
      <c r="F54" s="10"/>
      <c r="G54" s="11"/>
      <c r="H54" s="12"/>
    </row>
    <row r="55" spans="1:8" ht="12.75" hidden="1">
      <c r="A55" s="27"/>
      <c r="B55" s="27"/>
      <c r="C55" s="27"/>
      <c r="D55" s="27"/>
      <c r="E55" s="9"/>
      <c r="F55" s="13"/>
      <c r="G55" s="14"/>
      <c r="H55" s="15"/>
    </row>
    <row r="56" spans="1:8" ht="12.75" hidden="1">
      <c r="A56" s="27"/>
      <c r="B56" s="27"/>
      <c r="C56" s="27"/>
      <c r="D56" s="27"/>
      <c r="E56" s="9"/>
      <c r="F56" s="13"/>
      <c r="G56" s="14"/>
      <c r="H56" s="15"/>
    </row>
    <row r="57" spans="1:8" ht="12.75" hidden="1">
      <c r="A57" s="27"/>
      <c r="B57" s="27"/>
      <c r="C57" s="27"/>
      <c r="D57" s="27"/>
      <c r="E57" s="9"/>
      <c r="F57" s="16"/>
      <c r="G57" s="17"/>
      <c r="H57" s="18"/>
    </row>
    <row r="58" spans="1:8" ht="12.75" hidden="1">
      <c r="A58" s="27"/>
      <c r="B58" s="27"/>
      <c r="C58" s="27"/>
      <c r="D58" s="27"/>
      <c r="E58" s="19"/>
      <c r="F58" s="20"/>
      <c r="G58" s="20"/>
      <c r="H58" s="20"/>
    </row>
    <row r="59" spans="1:8" ht="12.75" customHeight="1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customHeight="1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 hidden="1">
      <c r="E118" s="19"/>
      <c r="F118" s="20"/>
      <c r="G118" s="20"/>
      <c r="H118" s="20"/>
    </row>
    <row r="119" spans="5:8" ht="12.75">
      <c r="E119" s="41"/>
      <c r="F119" s="42"/>
      <c r="G119" s="42"/>
      <c r="H119" s="42"/>
    </row>
    <row r="120" spans="5:8" ht="12.75">
      <c r="E120" s="41"/>
      <c r="F120" s="42"/>
      <c r="G120" s="42"/>
      <c r="H120" s="42"/>
    </row>
    <row r="121" spans="5:8" ht="12.75">
      <c r="E121" s="41" t="s">
        <v>43</v>
      </c>
      <c r="F121" s="42"/>
      <c r="G121" s="42"/>
      <c r="H121" s="42"/>
    </row>
    <row r="122" spans="5:8" ht="12.75">
      <c r="E122" s="41"/>
      <c r="F122" s="42"/>
      <c r="G122" s="42"/>
      <c r="H122" s="42"/>
    </row>
    <row r="123" spans="5:8" ht="12.75">
      <c r="E123" s="41" t="s">
        <v>44</v>
      </c>
      <c r="F123" s="42"/>
      <c r="G123" s="42"/>
      <c r="H123" s="42"/>
    </row>
    <row r="124" spans="5:8" ht="12.75">
      <c r="E124" s="1" t="s">
        <v>45</v>
      </c>
      <c r="F124" s="26">
        <v>75993000</v>
      </c>
      <c r="G124" s="26">
        <v>83054000</v>
      </c>
      <c r="H124" s="26">
        <v>92561000</v>
      </c>
    </row>
    <row r="125" spans="5:8" ht="12.75">
      <c r="E125" s="1" t="s">
        <v>46</v>
      </c>
      <c r="F125" s="26">
        <v>71150000</v>
      </c>
      <c r="G125" s="26">
        <v>81456000</v>
      </c>
      <c r="H125" s="26">
        <v>90867000</v>
      </c>
    </row>
    <row r="126" spans="5:8" ht="12.75">
      <c r="E126" s="1" t="s">
        <v>47</v>
      </c>
      <c r="F126" s="26">
        <v>125218000</v>
      </c>
      <c r="G126" s="26">
        <v>136104000</v>
      </c>
      <c r="H126" s="26">
        <v>152468000</v>
      </c>
    </row>
    <row r="127" spans="5:8" ht="12.75">
      <c r="E127" s="1" t="s">
        <v>48</v>
      </c>
      <c r="F127" s="26">
        <v>40132000</v>
      </c>
      <c r="G127" s="26">
        <v>45413000</v>
      </c>
      <c r="H127" s="26">
        <v>51195000</v>
      </c>
    </row>
    <row r="128" spans="5:8" ht="12.75">
      <c r="E128" s="1" t="s">
        <v>49</v>
      </c>
      <c r="F128" s="26">
        <v>29809000</v>
      </c>
      <c r="G128" s="26">
        <v>34304000</v>
      </c>
      <c r="H128" s="26">
        <v>38416000</v>
      </c>
    </row>
    <row r="129" spans="5:8" ht="12.75">
      <c r="E129" s="41"/>
      <c r="F129" s="42"/>
      <c r="G129" s="42"/>
      <c r="H129" s="42"/>
    </row>
    <row r="130" spans="5:8" ht="12.75">
      <c r="E130" s="41" t="s">
        <v>50</v>
      </c>
      <c r="F130" s="42"/>
      <c r="G130" s="42"/>
      <c r="H130" s="42"/>
    </row>
    <row r="131" spans="5:8" ht="12.75">
      <c r="E131" s="1" t="s">
        <v>45</v>
      </c>
      <c r="F131" s="26">
        <v>58911000</v>
      </c>
      <c r="G131" s="26">
        <v>62744000</v>
      </c>
      <c r="H131" s="26">
        <v>68072000</v>
      </c>
    </row>
    <row r="132" spans="5:8" ht="12.75">
      <c r="E132" s="1" t="s">
        <v>46</v>
      </c>
      <c r="F132" s="26">
        <v>55157000</v>
      </c>
      <c r="G132" s="26">
        <v>61537000</v>
      </c>
      <c r="H132" s="26">
        <v>66826000</v>
      </c>
    </row>
    <row r="133" spans="5:8" ht="12.75">
      <c r="E133" s="1" t="s">
        <v>47</v>
      </c>
      <c r="F133" s="26">
        <v>97071000</v>
      </c>
      <c r="G133" s="26">
        <v>102821000</v>
      </c>
      <c r="H133" s="26">
        <v>112129000</v>
      </c>
    </row>
    <row r="134" spans="5:8" ht="12.75">
      <c r="E134" s="1" t="s">
        <v>48</v>
      </c>
      <c r="F134" s="26">
        <v>31111000</v>
      </c>
      <c r="G134" s="26">
        <v>34308000</v>
      </c>
      <c r="H134" s="26">
        <v>37650000</v>
      </c>
    </row>
    <row r="135" spans="5:8" ht="12.75">
      <c r="E135" s="1" t="s">
        <v>49</v>
      </c>
      <c r="F135" s="26">
        <v>23109000</v>
      </c>
      <c r="G135" s="26">
        <v>25915000</v>
      </c>
      <c r="H135" s="26">
        <v>28252000</v>
      </c>
    </row>
    <row r="136" spans="5:8" ht="12.75">
      <c r="E136" s="41"/>
      <c r="F136" s="42"/>
      <c r="G136" s="42"/>
      <c r="H136" s="42"/>
    </row>
    <row r="137" spans="5:8" ht="12.75">
      <c r="E137" s="41" t="s">
        <v>51</v>
      </c>
      <c r="F137" s="42"/>
      <c r="G137" s="42"/>
      <c r="H137" s="42"/>
    </row>
    <row r="138" spans="5:8" ht="12.75">
      <c r="E138" s="1" t="s">
        <v>45</v>
      </c>
      <c r="F138" s="26"/>
      <c r="G138" s="26"/>
      <c r="H138" s="26"/>
    </row>
    <row r="139" spans="5:8" ht="12.75">
      <c r="E139" s="1" t="s">
        <v>46</v>
      </c>
      <c r="F139" s="26"/>
      <c r="G139" s="26"/>
      <c r="H139" s="26"/>
    </row>
    <row r="140" spans="5:8" ht="12.75">
      <c r="E140" s="1" t="s">
        <v>47</v>
      </c>
      <c r="F140" s="26"/>
      <c r="G140" s="26"/>
      <c r="H140" s="26"/>
    </row>
    <row r="141" spans="5:8" ht="12.75">
      <c r="E141" s="1" t="s">
        <v>48</v>
      </c>
      <c r="F141" s="26"/>
      <c r="G141" s="26"/>
      <c r="H141" s="26"/>
    </row>
    <row r="142" spans="5:8" ht="12.75">
      <c r="E142" s="1" t="s">
        <v>49</v>
      </c>
      <c r="F142" s="26"/>
      <c r="G142" s="26"/>
      <c r="H142" s="26"/>
    </row>
    <row r="143" spans="5:8" ht="12.75">
      <c r="E143" s="41"/>
      <c r="F143" s="42"/>
      <c r="G143" s="42"/>
      <c r="H143" s="42"/>
    </row>
    <row r="144" spans="5:8" ht="12.75">
      <c r="E144" s="41"/>
      <c r="F144" s="42"/>
      <c r="G144" s="42"/>
      <c r="H144" s="42"/>
    </row>
    <row r="145" spans="5:8" ht="12.75">
      <c r="E145" s="41" t="s">
        <v>52</v>
      </c>
      <c r="F145" s="42"/>
      <c r="G145" s="42"/>
      <c r="H145" s="42"/>
    </row>
    <row r="146" spans="5:8" ht="12.75">
      <c r="E146" s="41"/>
      <c r="F146" s="42"/>
      <c r="G146" s="42"/>
      <c r="H146" s="42"/>
    </row>
    <row r="147" spans="5:8" ht="12.75">
      <c r="E147" s="1" t="s">
        <v>45</v>
      </c>
      <c r="F147" s="26">
        <v>114760000</v>
      </c>
      <c r="G147" s="26">
        <v>121874000</v>
      </c>
      <c r="H147" s="26">
        <v>129381000</v>
      </c>
    </row>
    <row r="148" spans="5:8" ht="12.75">
      <c r="E148" s="1" t="s">
        <v>46</v>
      </c>
      <c r="F148" s="26">
        <v>90845000</v>
      </c>
      <c r="G148" s="26">
        <v>96476000</v>
      </c>
      <c r="H148" s="26">
        <v>102420000</v>
      </c>
    </row>
    <row r="149" spans="5:8" ht="12.75">
      <c r="E149" s="1" t="s">
        <v>47</v>
      </c>
      <c r="F149" s="26">
        <v>180970000</v>
      </c>
      <c r="G149" s="26">
        <v>192188000</v>
      </c>
      <c r="H149" s="26">
        <v>204027000</v>
      </c>
    </row>
    <row r="150" spans="5:8" ht="12.75">
      <c r="E150" s="1" t="s">
        <v>48</v>
      </c>
      <c r="F150" s="26">
        <v>32244000</v>
      </c>
      <c r="G150" s="26">
        <v>34243000</v>
      </c>
      <c r="H150" s="26">
        <v>36352000</v>
      </c>
    </row>
    <row r="151" spans="5:8" ht="12.75">
      <c r="E151" s="1" t="s">
        <v>49</v>
      </c>
      <c r="F151" s="26">
        <v>38929000</v>
      </c>
      <c r="G151" s="26">
        <v>41342000</v>
      </c>
      <c r="H151" s="26">
        <v>43889000</v>
      </c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15">
    <mergeCell ref="E1:H1"/>
    <mergeCell ref="E2:H2"/>
    <mergeCell ref="E119:H119"/>
    <mergeCell ref="E120:H120"/>
    <mergeCell ref="E121:H121"/>
    <mergeCell ref="E122:H122"/>
    <mergeCell ref="E144:H144"/>
    <mergeCell ref="E145:H145"/>
    <mergeCell ref="E146:H146"/>
    <mergeCell ref="E123:H123"/>
    <mergeCell ref="E129:H129"/>
    <mergeCell ref="E130:H130"/>
    <mergeCell ref="E136:H136"/>
    <mergeCell ref="E137:H137"/>
    <mergeCell ref="E143:H143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53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104327000</v>
      </c>
      <c r="G5" s="4">
        <v>122782000</v>
      </c>
      <c r="H5" s="4">
        <v>133307000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47468000</v>
      </c>
      <c r="G7" s="7">
        <f>SUM(G8:G17)</f>
        <v>40984000</v>
      </c>
      <c r="H7" s="7">
        <f>SUM(H8:H17)</f>
        <v>52585000</v>
      </c>
    </row>
    <row r="8" spans="1:8" ht="12.75">
      <c r="A8" s="27"/>
      <c r="B8" s="27"/>
      <c r="C8" s="27"/>
      <c r="D8" s="27"/>
      <c r="E8" s="32" t="s">
        <v>9</v>
      </c>
      <c r="F8" s="14">
        <v>29468000</v>
      </c>
      <c r="G8" s="14">
        <v>30984000</v>
      </c>
      <c r="H8" s="14">
        <v>32585000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18000000</v>
      </c>
      <c r="G11" s="14">
        <v>10000000</v>
      </c>
      <c r="H11" s="14">
        <v>20000000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10195000</v>
      </c>
      <c r="G18" s="4">
        <f>SUM(G19:G27)</f>
        <v>6900000</v>
      </c>
      <c r="H18" s="4">
        <f>SUM(H19:H27)</f>
        <v>7160000</v>
      </c>
    </row>
    <row r="19" spans="1:8" ht="12.75">
      <c r="A19" s="27"/>
      <c r="B19" s="27"/>
      <c r="C19" s="27"/>
      <c r="D19" s="27"/>
      <c r="E19" s="32" t="s">
        <v>20</v>
      </c>
      <c r="F19" s="21">
        <v>1900000</v>
      </c>
      <c r="G19" s="21">
        <v>1900000</v>
      </c>
      <c r="H19" s="21">
        <v>2160000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1013000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>
        <v>5000000</v>
      </c>
      <c r="G24" s="14">
        <v>5000000</v>
      </c>
      <c r="H24" s="14">
        <v>5000000</v>
      </c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>
        <v>2282000</v>
      </c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161990000</v>
      </c>
      <c r="G28" s="35">
        <f>+G5+G6+G7+G18</f>
        <v>170666000</v>
      </c>
      <c r="H28" s="35">
        <f>+H5+H6+H7+H18</f>
        <v>193052000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7073000</v>
      </c>
      <c r="G30" s="4">
        <f>SUM(G31:G36)</f>
        <v>31267000</v>
      </c>
      <c r="H30" s="4">
        <f>SUM(H31:H36)</f>
        <v>33080000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7073000</v>
      </c>
      <c r="G32" s="14">
        <v>31267000</v>
      </c>
      <c r="H32" s="14">
        <v>33080000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7073000</v>
      </c>
      <c r="G39" s="23">
        <f>+G30+G37</f>
        <v>31267000</v>
      </c>
      <c r="H39" s="23">
        <f>+H30+H37</f>
        <v>33080000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169063000</v>
      </c>
      <c r="G40" s="24">
        <f>+G28+G39</f>
        <v>201933000</v>
      </c>
      <c r="H40" s="24">
        <f>+H28+H39</f>
        <v>226132000</v>
      </c>
    </row>
    <row r="41" spans="1:8" ht="12.75" hidden="1">
      <c r="A41" s="27"/>
      <c r="B41" s="27"/>
      <c r="C41" s="27"/>
      <c r="D41" s="27"/>
      <c r="E41" s="37"/>
      <c r="F41" s="38"/>
      <c r="G41" s="38"/>
      <c r="H41" s="38"/>
    </row>
    <row r="42" spans="1:8" ht="12.75" hidden="1">
      <c r="A42" s="27"/>
      <c r="B42" s="27"/>
      <c r="C42" s="27"/>
      <c r="D42" s="27"/>
      <c r="E42" s="37"/>
      <c r="F42" s="38"/>
      <c r="G42" s="38"/>
      <c r="H42" s="38"/>
    </row>
    <row r="43" spans="1:8" ht="12.75" hidden="1">
      <c r="A43" s="27"/>
      <c r="B43" s="27"/>
      <c r="C43" s="27"/>
      <c r="D43" s="27"/>
      <c r="E43" s="3" t="s">
        <v>96</v>
      </c>
      <c r="F43" s="4"/>
      <c r="G43" s="4"/>
      <c r="H43" s="4"/>
    </row>
    <row r="44" spans="1:8" ht="12.75" hidden="1">
      <c r="A44" s="27"/>
      <c r="B44" s="27"/>
      <c r="C44" s="27"/>
      <c r="D44" s="27"/>
      <c r="E44" s="5"/>
      <c r="F44" s="6"/>
      <c r="G44" s="6"/>
      <c r="H44" s="6"/>
    </row>
    <row r="45" spans="1:8" ht="12.75" hidden="1">
      <c r="A45" s="27"/>
      <c r="B45" s="27"/>
      <c r="C45" s="27"/>
      <c r="D45" s="27"/>
      <c r="E45" s="3" t="s">
        <v>97</v>
      </c>
      <c r="F45" s="7">
        <f>SUM(F47+F53+F59+F65+F71+F77+F83+F89+F95+F101+F107+F113)</f>
        <v>0</v>
      </c>
      <c r="G45" s="7">
        <f>SUM(G47+G53+G59+G65+G71+G77+G83+G89+G95+G101+G107+G113)</f>
        <v>0</v>
      </c>
      <c r="H45" s="7">
        <f>SUM(H47+H53+H59+H65+H71+H77+H83+H89+H95+H101+H107+H113)</f>
        <v>0</v>
      </c>
    </row>
    <row r="46" spans="1:8" ht="12.75" hidden="1">
      <c r="A46" s="27"/>
      <c r="B46" s="27"/>
      <c r="C46" s="27"/>
      <c r="D46" s="27"/>
      <c r="E46" s="8" t="s">
        <v>98</v>
      </c>
      <c r="F46" s="4"/>
      <c r="G46" s="4"/>
      <c r="H46" s="4"/>
    </row>
    <row r="47" spans="1:8" ht="12.75" hidden="1">
      <c r="A47" s="27"/>
      <c r="B47" s="27"/>
      <c r="C47" s="27"/>
      <c r="D47" s="27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7"/>
      <c r="B48" s="27"/>
      <c r="C48" s="27"/>
      <c r="D48" s="27"/>
      <c r="E48" s="9"/>
      <c r="F48" s="10"/>
      <c r="G48" s="11"/>
      <c r="H48" s="12"/>
    </row>
    <row r="49" spans="1:8" ht="12.75" hidden="1">
      <c r="A49" s="27"/>
      <c r="B49" s="27"/>
      <c r="C49" s="27"/>
      <c r="D49" s="27"/>
      <c r="E49" s="9"/>
      <c r="F49" s="13"/>
      <c r="G49" s="14"/>
      <c r="H49" s="15"/>
    </row>
    <row r="50" spans="1:8" ht="12.75" hidden="1">
      <c r="A50" s="27"/>
      <c r="B50" s="27"/>
      <c r="C50" s="27"/>
      <c r="D50" s="27"/>
      <c r="E50" s="9"/>
      <c r="F50" s="13"/>
      <c r="G50" s="14"/>
      <c r="H50" s="15"/>
    </row>
    <row r="51" spans="1:8" ht="12.75" hidden="1">
      <c r="A51" s="27"/>
      <c r="B51" s="27"/>
      <c r="C51" s="27"/>
      <c r="D51" s="27"/>
      <c r="E51" s="9"/>
      <c r="F51" s="16"/>
      <c r="G51" s="17"/>
      <c r="H51" s="18"/>
    </row>
    <row r="52" spans="1:8" ht="12.75" hidden="1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7"/>
      <c r="B54" s="27"/>
      <c r="C54" s="27"/>
      <c r="D54" s="27"/>
      <c r="E54" s="9"/>
      <c r="F54" s="10"/>
      <c r="G54" s="11"/>
      <c r="H54" s="12"/>
    </row>
    <row r="55" spans="1:8" ht="12.75" hidden="1">
      <c r="A55" s="27"/>
      <c r="B55" s="27"/>
      <c r="C55" s="27"/>
      <c r="D55" s="27"/>
      <c r="E55" s="9"/>
      <c r="F55" s="13"/>
      <c r="G55" s="14"/>
      <c r="H55" s="15"/>
    </row>
    <row r="56" spans="1:8" ht="12.75" hidden="1">
      <c r="A56" s="27"/>
      <c r="B56" s="27"/>
      <c r="C56" s="27"/>
      <c r="D56" s="27"/>
      <c r="E56" s="9"/>
      <c r="F56" s="13"/>
      <c r="G56" s="14"/>
      <c r="H56" s="15"/>
    </row>
    <row r="57" spans="1:8" ht="12.75" hidden="1">
      <c r="A57" s="27"/>
      <c r="B57" s="27"/>
      <c r="C57" s="27"/>
      <c r="D57" s="27"/>
      <c r="E57" s="9"/>
      <c r="F57" s="16"/>
      <c r="G57" s="17"/>
      <c r="H57" s="18"/>
    </row>
    <row r="58" spans="1:8" ht="12.75" hidden="1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 hidden="1">
      <c r="E118" s="19"/>
      <c r="F118" s="20"/>
      <c r="G118" s="20"/>
      <c r="H118" s="20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.75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54</v>
      </c>
      <c r="F3" s="2" t="s">
        <v>2</v>
      </c>
      <c r="G3" s="2" t="s">
        <v>3</v>
      </c>
      <c r="H3" s="2" t="s">
        <v>4</v>
      </c>
    </row>
    <row r="4" spans="1:8" ht="16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361798000</v>
      </c>
      <c r="G5" s="4">
        <v>388695000</v>
      </c>
      <c r="H5" s="4">
        <v>407408000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6.5">
      <c r="A7" s="27"/>
      <c r="B7" s="27"/>
      <c r="C7" s="27"/>
      <c r="D7" s="27"/>
      <c r="E7" s="29" t="s">
        <v>8</v>
      </c>
      <c r="F7" s="7">
        <f>SUM(F8:F17)</f>
        <v>141159000</v>
      </c>
      <c r="G7" s="7">
        <f>SUM(G8:G17)</f>
        <v>142119000</v>
      </c>
      <c r="H7" s="7">
        <f>SUM(H8:H17)</f>
        <v>153410000</v>
      </c>
    </row>
    <row r="8" spans="1:8" ht="12.75">
      <c r="A8" s="27"/>
      <c r="B8" s="27"/>
      <c r="C8" s="27"/>
      <c r="D8" s="27"/>
      <c r="E8" s="32" t="s">
        <v>9</v>
      </c>
      <c r="F8" s="14">
        <v>101159000</v>
      </c>
      <c r="G8" s="14">
        <v>107119000</v>
      </c>
      <c r="H8" s="14">
        <v>113410000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40000000</v>
      </c>
      <c r="G11" s="14">
        <v>35000000</v>
      </c>
      <c r="H11" s="14">
        <v>40000000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6.5">
      <c r="A18" s="27"/>
      <c r="B18" s="27"/>
      <c r="C18" s="27"/>
      <c r="D18" s="27"/>
      <c r="E18" s="29" t="s">
        <v>19</v>
      </c>
      <c r="F18" s="4">
        <f>SUM(F19:F27)</f>
        <v>6525000</v>
      </c>
      <c r="G18" s="4">
        <f>SUM(G19:G27)</f>
        <v>1700000</v>
      </c>
      <c r="H18" s="4">
        <f>SUM(H19:H27)</f>
        <v>1700000</v>
      </c>
    </row>
    <row r="19" spans="1:8" ht="12.75">
      <c r="A19" s="27"/>
      <c r="B19" s="27"/>
      <c r="C19" s="27"/>
      <c r="D19" s="27"/>
      <c r="E19" s="32" t="s">
        <v>20</v>
      </c>
      <c r="F19" s="21">
        <v>1700000</v>
      </c>
      <c r="G19" s="21">
        <v>1700000</v>
      </c>
      <c r="H19" s="21">
        <v>1700000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2543000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>
        <v>2282000</v>
      </c>
      <c r="G27" s="14"/>
      <c r="H27" s="14"/>
    </row>
    <row r="28" spans="1:8" ht="16.5">
      <c r="A28" s="27"/>
      <c r="B28" s="27"/>
      <c r="C28" s="27"/>
      <c r="D28" s="27"/>
      <c r="E28" s="34" t="s">
        <v>28</v>
      </c>
      <c r="F28" s="35">
        <f>+F5+F6+F7+F18</f>
        <v>509482000</v>
      </c>
      <c r="G28" s="35">
        <f>+G5+G6+G7+G18</f>
        <v>532514000</v>
      </c>
      <c r="H28" s="35">
        <f>+H5+H6+H7+H18</f>
        <v>562518000</v>
      </c>
    </row>
    <row r="29" spans="1:8" ht="16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6.5">
      <c r="A30" s="27"/>
      <c r="B30" s="27"/>
      <c r="C30" s="27"/>
      <c r="D30" s="27"/>
      <c r="E30" s="29" t="s">
        <v>30</v>
      </c>
      <c r="F30" s="4">
        <f>SUM(F31:F36)</f>
        <v>73669000</v>
      </c>
      <c r="G30" s="4">
        <f>SUM(G31:G36)</f>
        <v>27050000</v>
      </c>
      <c r="H30" s="4">
        <f>SUM(H31:H36)</f>
        <v>28619000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73669000</v>
      </c>
      <c r="G32" s="14">
        <v>27050000</v>
      </c>
      <c r="H32" s="14">
        <v>28619000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6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6.5">
      <c r="A39" s="27"/>
      <c r="B39" s="27"/>
      <c r="C39" s="27"/>
      <c r="D39" s="27"/>
      <c r="E39" s="34" t="s">
        <v>35</v>
      </c>
      <c r="F39" s="23">
        <f>+F30+F37</f>
        <v>73669000</v>
      </c>
      <c r="G39" s="23">
        <f>+G30+G37</f>
        <v>27050000</v>
      </c>
      <c r="H39" s="23">
        <f>+H30+H37</f>
        <v>28619000</v>
      </c>
    </row>
    <row r="40" spans="1:8" ht="16.5">
      <c r="A40" s="27"/>
      <c r="B40" s="27"/>
      <c r="C40" s="27"/>
      <c r="D40" s="27"/>
      <c r="E40" s="36" t="s">
        <v>36</v>
      </c>
      <c r="F40" s="24">
        <f>+F28+F39</f>
        <v>583151000</v>
      </c>
      <c r="G40" s="24">
        <f>+G28+G39</f>
        <v>559564000</v>
      </c>
      <c r="H40" s="24">
        <f>+H28+H39</f>
        <v>591137000</v>
      </c>
    </row>
    <row r="41" spans="1:8" ht="12.75" hidden="1">
      <c r="A41" s="27"/>
      <c r="B41" s="27"/>
      <c r="C41" s="27"/>
      <c r="D41" s="27"/>
      <c r="E41" s="37"/>
      <c r="F41" s="38"/>
      <c r="G41" s="38"/>
      <c r="H41" s="38"/>
    </row>
    <row r="42" spans="1:8" ht="12.75" hidden="1">
      <c r="A42" s="27"/>
      <c r="B42" s="27"/>
      <c r="C42" s="27"/>
      <c r="D42" s="27"/>
      <c r="E42" s="37"/>
      <c r="F42" s="38"/>
      <c r="G42" s="38"/>
      <c r="H42" s="38"/>
    </row>
    <row r="43" spans="1:8" ht="12.75" hidden="1">
      <c r="A43" s="27"/>
      <c r="B43" s="27"/>
      <c r="C43" s="27"/>
      <c r="D43" s="27"/>
      <c r="E43" s="3" t="s">
        <v>96</v>
      </c>
      <c r="F43" s="4"/>
      <c r="G43" s="4"/>
      <c r="H43" s="4"/>
    </row>
    <row r="44" spans="1:8" ht="12.75" hidden="1">
      <c r="A44" s="27"/>
      <c r="B44" s="27"/>
      <c r="C44" s="27"/>
      <c r="D44" s="27"/>
      <c r="E44" s="5"/>
      <c r="F44" s="6"/>
      <c r="G44" s="6"/>
      <c r="H44" s="6"/>
    </row>
    <row r="45" spans="1:8" ht="12.75" hidden="1">
      <c r="A45" s="27"/>
      <c r="B45" s="27"/>
      <c r="C45" s="27"/>
      <c r="D45" s="27"/>
      <c r="E45" s="3" t="s">
        <v>97</v>
      </c>
      <c r="F45" s="7">
        <f>SUM(F47+F53+F59+F65+F71+F77+F83+F89+F95+F101+F107+F113)</f>
        <v>0</v>
      </c>
      <c r="G45" s="7">
        <f>SUM(G47+G53+G59+G65+G71+G77+G83+G89+G95+G101+G107+G113)</f>
        <v>0</v>
      </c>
      <c r="H45" s="7">
        <f>SUM(H47+H53+H59+H65+H71+H77+H83+H89+H95+H101+H107+H113)</f>
        <v>0</v>
      </c>
    </row>
    <row r="46" spans="1:8" ht="12.75" hidden="1">
      <c r="A46" s="27"/>
      <c r="B46" s="27"/>
      <c r="C46" s="27"/>
      <c r="D46" s="27"/>
      <c r="E46" s="8" t="s">
        <v>98</v>
      </c>
      <c r="F46" s="4"/>
      <c r="G46" s="4"/>
      <c r="H46" s="4"/>
    </row>
    <row r="47" spans="1:8" ht="12.75" hidden="1">
      <c r="A47" s="27"/>
      <c r="B47" s="27"/>
      <c r="C47" s="27"/>
      <c r="D47" s="27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7"/>
      <c r="B48" s="27"/>
      <c r="C48" s="27"/>
      <c r="D48" s="27"/>
      <c r="E48" s="9"/>
      <c r="F48" s="10"/>
      <c r="G48" s="11"/>
      <c r="H48" s="12"/>
    </row>
    <row r="49" spans="1:8" ht="12.75" hidden="1">
      <c r="A49" s="27"/>
      <c r="B49" s="27"/>
      <c r="C49" s="27"/>
      <c r="D49" s="27"/>
      <c r="E49" s="9"/>
      <c r="F49" s="13"/>
      <c r="G49" s="14"/>
      <c r="H49" s="15"/>
    </row>
    <row r="50" spans="1:8" ht="12.75" hidden="1">
      <c r="A50" s="27"/>
      <c r="B50" s="27"/>
      <c r="C50" s="27"/>
      <c r="D50" s="27"/>
      <c r="E50" s="9"/>
      <c r="F50" s="13"/>
      <c r="G50" s="14"/>
      <c r="H50" s="15"/>
    </row>
    <row r="51" spans="1:8" ht="12.75" hidden="1">
      <c r="A51" s="27"/>
      <c r="B51" s="27"/>
      <c r="C51" s="27"/>
      <c r="D51" s="27"/>
      <c r="E51" s="9"/>
      <c r="F51" s="16"/>
      <c r="G51" s="17"/>
      <c r="H51" s="18"/>
    </row>
    <row r="52" spans="1:8" ht="12.75" hidden="1">
      <c r="A52" s="27"/>
      <c r="B52" s="27"/>
      <c r="C52" s="27"/>
      <c r="D52" s="27"/>
      <c r="E52" s="19"/>
      <c r="F52" s="20"/>
      <c r="G52" s="20"/>
      <c r="H52" s="20"/>
    </row>
    <row r="53" spans="1:8" ht="12.75" hidden="1">
      <c r="A53" s="27"/>
      <c r="B53" s="27"/>
      <c r="C53" s="27"/>
      <c r="D53" s="27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7"/>
      <c r="B54" s="27"/>
      <c r="C54" s="27"/>
      <c r="D54" s="27"/>
      <c r="E54" s="9"/>
      <c r="F54" s="10"/>
      <c r="G54" s="11"/>
      <c r="H54" s="12"/>
    </row>
    <row r="55" spans="1:8" ht="12.75" hidden="1">
      <c r="A55" s="27"/>
      <c r="B55" s="27"/>
      <c r="C55" s="27"/>
      <c r="D55" s="27"/>
      <c r="E55" s="9"/>
      <c r="F55" s="13"/>
      <c r="G55" s="14"/>
      <c r="H55" s="15"/>
    </row>
    <row r="56" spans="1:8" ht="12.75" hidden="1">
      <c r="A56" s="27"/>
      <c r="B56" s="27"/>
      <c r="C56" s="27"/>
      <c r="D56" s="27"/>
      <c r="E56" s="9"/>
      <c r="F56" s="13"/>
      <c r="G56" s="14"/>
      <c r="H56" s="15"/>
    </row>
    <row r="57" spans="1:8" ht="12.75" hidden="1">
      <c r="A57" s="27"/>
      <c r="B57" s="27"/>
      <c r="C57" s="27"/>
      <c r="D57" s="27"/>
      <c r="E57" s="9"/>
      <c r="F57" s="16"/>
      <c r="G57" s="17"/>
      <c r="H57" s="18"/>
    </row>
    <row r="58" spans="1:8" ht="12.75" hidden="1">
      <c r="A58" s="27"/>
      <c r="B58" s="27"/>
      <c r="C58" s="27"/>
      <c r="D58" s="27"/>
      <c r="E58" s="19"/>
      <c r="F58" s="20"/>
      <c r="G58" s="20"/>
      <c r="H58" s="20"/>
    </row>
    <row r="59" spans="1:8" ht="12.75" hidden="1">
      <c r="A59" s="27"/>
      <c r="B59" s="27"/>
      <c r="C59" s="27"/>
      <c r="D59" s="27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7"/>
      <c r="B60" s="27"/>
      <c r="C60" s="27"/>
      <c r="D60" s="27"/>
      <c r="E60" s="9"/>
      <c r="F60" s="10"/>
      <c r="G60" s="11"/>
      <c r="H60" s="12"/>
    </row>
    <row r="61" spans="1:8" ht="12.75" hidden="1">
      <c r="A61" s="27"/>
      <c r="B61" s="27"/>
      <c r="C61" s="27"/>
      <c r="D61" s="27"/>
      <c r="E61" s="9"/>
      <c r="F61" s="13"/>
      <c r="G61" s="14"/>
      <c r="H61" s="15"/>
    </row>
    <row r="62" spans="1:8" ht="12.75" hidden="1">
      <c r="A62" s="27"/>
      <c r="B62" s="27"/>
      <c r="C62" s="27"/>
      <c r="D62" s="27"/>
      <c r="E62" s="9"/>
      <c r="F62" s="13"/>
      <c r="G62" s="14"/>
      <c r="H62" s="15"/>
    </row>
    <row r="63" spans="1:8" ht="12.75" hidden="1">
      <c r="A63" s="27"/>
      <c r="B63" s="27"/>
      <c r="C63" s="27"/>
      <c r="D63" s="27"/>
      <c r="E63" s="9"/>
      <c r="F63" s="16"/>
      <c r="G63" s="17"/>
      <c r="H63" s="18"/>
    </row>
    <row r="64" spans="1:8" ht="12.75" hidden="1">
      <c r="A64" s="27"/>
      <c r="B64" s="27"/>
      <c r="C64" s="27"/>
      <c r="D64" s="27"/>
      <c r="E64" s="19"/>
      <c r="F64" s="20"/>
      <c r="G64" s="20"/>
      <c r="H64" s="20"/>
    </row>
    <row r="65" spans="1:8" ht="12.75" hidden="1">
      <c r="A65" s="27"/>
      <c r="B65" s="27"/>
      <c r="C65" s="27"/>
      <c r="D65" s="27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7"/>
      <c r="B66" s="27"/>
      <c r="C66" s="27"/>
      <c r="D66" s="27"/>
      <c r="E66" s="9"/>
      <c r="F66" s="10"/>
      <c r="G66" s="11"/>
      <c r="H66" s="12"/>
    </row>
    <row r="67" spans="1:8" ht="12.75" hidden="1">
      <c r="A67" s="27"/>
      <c r="B67" s="27"/>
      <c r="C67" s="27"/>
      <c r="D67" s="27"/>
      <c r="E67" s="9"/>
      <c r="F67" s="13"/>
      <c r="G67" s="14"/>
      <c r="H67" s="15"/>
    </row>
    <row r="68" spans="1:8" ht="12.75" hidden="1">
      <c r="A68" s="27"/>
      <c r="B68" s="27"/>
      <c r="C68" s="27"/>
      <c r="D68" s="27"/>
      <c r="E68" s="9"/>
      <c r="F68" s="13"/>
      <c r="G68" s="14"/>
      <c r="H68" s="15"/>
    </row>
    <row r="69" spans="1:8" ht="12.75" hidden="1">
      <c r="A69" s="27"/>
      <c r="B69" s="27"/>
      <c r="C69" s="27"/>
      <c r="D69" s="27"/>
      <c r="E69" s="9"/>
      <c r="F69" s="16"/>
      <c r="G69" s="17"/>
      <c r="H69" s="18"/>
    </row>
    <row r="70" spans="1:8" ht="12.75" hidden="1">
      <c r="A70" s="27"/>
      <c r="B70" s="27"/>
      <c r="C70" s="27"/>
      <c r="D70" s="27"/>
      <c r="E70" s="19"/>
      <c r="F70" s="20"/>
      <c r="G70" s="20"/>
      <c r="H70" s="20"/>
    </row>
    <row r="71" spans="1:8" ht="12.75" hidden="1">
      <c r="A71" s="27"/>
      <c r="B71" s="27"/>
      <c r="C71" s="27"/>
      <c r="D71" s="27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7"/>
      <c r="B72" s="27"/>
      <c r="C72" s="27"/>
      <c r="D72" s="27"/>
      <c r="E72" s="9"/>
      <c r="F72" s="10"/>
      <c r="G72" s="11"/>
      <c r="H72" s="12"/>
    </row>
    <row r="73" spans="1:8" ht="12.75" hidden="1">
      <c r="A73" s="27"/>
      <c r="B73" s="27"/>
      <c r="C73" s="27"/>
      <c r="D73" s="27"/>
      <c r="E73" s="9"/>
      <c r="F73" s="13"/>
      <c r="G73" s="14"/>
      <c r="H73" s="15"/>
    </row>
    <row r="74" spans="1:8" ht="12.75" hidden="1">
      <c r="A74" s="27"/>
      <c r="B74" s="27"/>
      <c r="C74" s="27"/>
      <c r="D74" s="27"/>
      <c r="E74" s="9"/>
      <c r="F74" s="13"/>
      <c r="G74" s="14"/>
      <c r="H74" s="15"/>
    </row>
    <row r="75" spans="1:8" ht="12.75" hidden="1">
      <c r="A75" s="27"/>
      <c r="B75" s="27"/>
      <c r="C75" s="27"/>
      <c r="D75" s="27"/>
      <c r="E75" s="9"/>
      <c r="F75" s="16"/>
      <c r="G75" s="17"/>
      <c r="H75" s="18"/>
    </row>
    <row r="76" spans="1:8" ht="12.75" hidden="1">
      <c r="A76" s="27"/>
      <c r="B76" s="27"/>
      <c r="C76" s="27"/>
      <c r="D76" s="27"/>
      <c r="E76" s="19"/>
      <c r="F76" s="20"/>
      <c r="G76" s="20"/>
      <c r="H76" s="20"/>
    </row>
    <row r="77" spans="1:8" ht="12.75" hidden="1">
      <c r="A77" s="27"/>
      <c r="B77" s="27"/>
      <c r="C77" s="27"/>
      <c r="D77" s="27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7"/>
      <c r="B78" s="27"/>
      <c r="C78" s="27"/>
      <c r="D78" s="27"/>
      <c r="E78" s="9"/>
      <c r="F78" s="10"/>
      <c r="G78" s="11"/>
      <c r="H78" s="12"/>
    </row>
    <row r="79" spans="1:8" ht="12.75" hidden="1">
      <c r="A79" s="27"/>
      <c r="B79" s="27"/>
      <c r="C79" s="27"/>
      <c r="D79" s="27"/>
      <c r="E79" s="9"/>
      <c r="F79" s="13"/>
      <c r="G79" s="14"/>
      <c r="H79" s="15"/>
    </row>
    <row r="80" spans="1:8" ht="12.75" hidden="1">
      <c r="A80" s="27"/>
      <c r="B80" s="27"/>
      <c r="C80" s="27"/>
      <c r="D80" s="27"/>
      <c r="E80" s="9"/>
      <c r="F80" s="13"/>
      <c r="G80" s="14"/>
      <c r="H80" s="15"/>
    </row>
    <row r="81" spans="1:8" ht="12.75" hidden="1">
      <c r="A81" s="27"/>
      <c r="B81" s="27"/>
      <c r="C81" s="27"/>
      <c r="D81" s="27"/>
      <c r="E81" s="9"/>
      <c r="F81" s="16"/>
      <c r="G81" s="17"/>
      <c r="H81" s="18"/>
    </row>
    <row r="82" spans="1:8" ht="12.75" hidden="1">
      <c r="A82" s="27"/>
      <c r="B82" s="27"/>
      <c r="C82" s="27"/>
      <c r="D82" s="27"/>
      <c r="E82" s="19"/>
      <c r="F82" s="20"/>
      <c r="G82" s="20"/>
      <c r="H82" s="20"/>
    </row>
    <row r="83" spans="1:8" ht="12.75" hidden="1">
      <c r="A83" s="27"/>
      <c r="B83" s="27"/>
      <c r="C83" s="27"/>
      <c r="D83" s="27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7"/>
      <c r="B84" s="27"/>
      <c r="C84" s="27"/>
      <c r="D84" s="27"/>
      <c r="E84" s="9"/>
      <c r="F84" s="10"/>
      <c r="G84" s="11"/>
      <c r="H84" s="12"/>
    </row>
    <row r="85" spans="1:8" ht="12.75" hidden="1">
      <c r="A85" s="27"/>
      <c r="B85" s="27"/>
      <c r="C85" s="27"/>
      <c r="D85" s="27"/>
      <c r="E85" s="9"/>
      <c r="F85" s="13"/>
      <c r="G85" s="14"/>
      <c r="H85" s="15"/>
    </row>
    <row r="86" spans="1:8" ht="12.75" hidden="1">
      <c r="A86" s="27"/>
      <c r="B86" s="27"/>
      <c r="C86" s="27"/>
      <c r="D86" s="27"/>
      <c r="E86" s="9"/>
      <c r="F86" s="13"/>
      <c r="G86" s="14"/>
      <c r="H86" s="15"/>
    </row>
    <row r="87" spans="1:8" ht="12.75" hidden="1">
      <c r="A87" s="27"/>
      <c r="B87" s="27"/>
      <c r="C87" s="27"/>
      <c r="D87" s="27"/>
      <c r="E87" s="9"/>
      <c r="F87" s="16"/>
      <c r="G87" s="17"/>
      <c r="H87" s="18"/>
    </row>
    <row r="88" spans="1:8" ht="12.75" hidden="1">
      <c r="A88" s="27"/>
      <c r="B88" s="27"/>
      <c r="C88" s="27"/>
      <c r="D88" s="27"/>
      <c r="E88" s="19"/>
      <c r="F88" s="20"/>
      <c r="G88" s="20"/>
      <c r="H88" s="20"/>
    </row>
    <row r="89" spans="1:8" ht="12.75" hidden="1">
      <c r="A89" s="27"/>
      <c r="B89" s="27"/>
      <c r="C89" s="27"/>
      <c r="D89" s="27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7"/>
      <c r="B90" s="27"/>
      <c r="C90" s="27"/>
      <c r="D90" s="27"/>
      <c r="E90" s="9"/>
      <c r="F90" s="10"/>
      <c r="G90" s="11"/>
      <c r="H90" s="12"/>
    </row>
    <row r="91" spans="1:8" ht="12.75" hidden="1">
      <c r="A91" s="27"/>
      <c r="B91" s="27"/>
      <c r="C91" s="27"/>
      <c r="D91" s="27"/>
      <c r="E91" s="9"/>
      <c r="F91" s="13"/>
      <c r="G91" s="14"/>
      <c r="H91" s="15"/>
    </row>
    <row r="92" spans="1:8" ht="12.75" hidden="1">
      <c r="A92" s="27"/>
      <c r="B92" s="27"/>
      <c r="C92" s="27"/>
      <c r="D92" s="27"/>
      <c r="E92" s="9"/>
      <c r="F92" s="13"/>
      <c r="G92" s="14"/>
      <c r="H92" s="15"/>
    </row>
    <row r="93" spans="1:8" ht="12.75" hidden="1">
      <c r="A93" s="27"/>
      <c r="B93" s="27"/>
      <c r="C93" s="27"/>
      <c r="D93" s="27"/>
      <c r="E93" s="9"/>
      <c r="F93" s="16"/>
      <c r="G93" s="17"/>
      <c r="H93" s="18"/>
    </row>
    <row r="94" spans="1:8" ht="12.75" hidden="1">
      <c r="A94" s="27"/>
      <c r="B94" s="27"/>
      <c r="C94" s="27"/>
      <c r="D94" s="27"/>
      <c r="E94" s="19"/>
      <c r="F94" s="20"/>
      <c r="G94" s="20"/>
      <c r="H94" s="20"/>
    </row>
    <row r="95" spans="1:8" ht="12.75" hidden="1">
      <c r="A95" s="27"/>
      <c r="B95" s="27"/>
      <c r="C95" s="27"/>
      <c r="D95" s="27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7"/>
      <c r="B96" s="27"/>
      <c r="C96" s="27"/>
      <c r="D96" s="27"/>
      <c r="E96" s="9"/>
      <c r="F96" s="10"/>
      <c r="G96" s="11"/>
      <c r="H96" s="12"/>
    </row>
    <row r="97" spans="1:8" ht="12.75" hidden="1">
      <c r="A97" s="27"/>
      <c r="B97" s="27"/>
      <c r="C97" s="27"/>
      <c r="D97" s="27"/>
      <c r="E97" s="9"/>
      <c r="F97" s="13"/>
      <c r="G97" s="14"/>
      <c r="H97" s="15"/>
    </row>
    <row r="98" spans="1:8" ht="12.75" hidden="1">
      <c r="A98" s="27"/>
      <c r="B98" s="27"/>
      <c r="C98" s="27"/>
      <c r="D98" s="27"/>
      <c r="E98" s="9"/>
      <c r="F98" s="13"/>
      <c r="G98" s="14"/>
      <c r="H98" s="15"/>
    </row>
    <row r="99" spans="1:8" ht="12.75" hidden="1">
      <c r="A99" s="27"/>
      <c r="B99" s="27"/>
      <c r="C99" s="27"/>
      <c r="D99" s="27"/>
      <c r="E99" s="9"/>
      <c r="F99" s="16"/>
      <c r="G99" s="17"/>
      <c r="H99" s="18"/>
    </row>
    <row r="100" spans="1:8" ht="12.75" hidden="1">
      <c r="A100" s="27"/>
      <c r="B100" s="27"/>
      <c r="C100" s="27"/>
      <c r="D100" s="27"/>
      <c r="E100" s="19"/>
      <c r="F100" s="20"/>
      <c r="G100" s="20"/>
      <c r="H100" s="20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9"/>
      <c r="F102" s="10"/>
      <c r="G102" s="11"/>
      <c r="H102" s="12"/>
    </row>
    <row r="103" spans="5:8" ht="12.75" hidden="1">
      <c r="E103" s="9"/>
      <c r="F103" s="13"/>
      <c r="G103" s="14"/>
      <c r="H103" s="15"/>
    </row>
    <row r="104" spans="5:8" ht="12.75" hidden="1">
      <c r="E104" s="9"/>
      <c r="F104" s="13"/>
      <c r="G104" s="14"/>
      <c r="H104" s="15"/>
    </row>
    <row r="105" spans="5:8" ht="12.75" hidden="1">
      <c r="E105" s="9"/>
      <c r="F105" s="16"/>
      <c r="G105" s="17"/>
      <c r="H105" s="18"/>
    </row>
    <row r="106" spans="5:8" ht="12.75" hidden="1">
      <c r="E106" s="19"/>
      <c r="F106" s="20"/>
      <c r="G106" s="20"/>
      <c r="H106" s="20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9"/>
      <c r="F108" s="10"/>
      <c r="G108" s="11"/>
      <c r="H108" s="12"/>
    </row>
    <row r="109" spans="5:8" ht="12.75" hidden="1">
      <c r="E109" s="9"/>
      <c r="F109" s="13"/>
      <c r="G109" s="14"/>
      <c r="H109" s="15"/>
    </row>
    <row r="110" spans="5:8" ht="12.75" hidden="1">
      <c r="E110" s="9"/>
      <c r="F110" s="13"/>
      <c r="G110" s="14"/>
      <c r="H110" s="15"/>
    </row>
    <row r="111" spans="5:8" ht="12.75" hidden="1">
      <c r="E111" s="9"/>
      <c r="F111" s="16"/>
      <c r="G111" s="17"/>
      <c r="H111" s="18"/>
    </row>
    <row r="112" spans="5:8" ht="12.75" hidden="1">
      <c r="E112" s="19"/>
      <c r="F112" s="20"/>
      <c r="G112" s="20"/>
      <c r="H112" s="20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9"/>
      <c r="F114" s="10"/>
      <c r="G114" s="11"/>
      <c r="H114" s="12"/>
    </row>
    <row r="115" spans="5:8" ht="12.75" hidden="1">
      <c r="E115" s="9"/>
      <c r="F115" s="13"/>
      <c r="G115" s="14"/>
      <c r="H115" s="15"/>
    </row>
    <row r="116" spans="5:8" ht="12.75" hidden="1">
      <c r="E116" s="9"/>
      <c r="F116" s="13"/>
      <c r="G116" s="14"/>
      <c r="H116" s="15"/>
    </row>
    <row r="117" spans="5:8" ht="12.75" hidden="1">
      <c r="E117" s="9"/>
      <c r="F117" s="16"/>
      <c r="G117" s="17"/>
      <c r="H117" s="18"/>
    </row>
    <row r="118" spans="5:8" ht="12.75" hidden="1">
      <c r="E118" s="19"/>
      <c r="F118" s="20"/>
      <c r="G118" s="20"/>
      <c r="H118" s="20"/>
    </row>
    <row r="119" spans="6:8" ht="12.75">
      <c r="F119" s="25"/>
      <c r="G119" s="25"/>
      <c r="H119" s="25"/>
    </row>
    <row r="120" spans="6:8" ht="12.75">
      <c r="F120" s="25"/>
      <c r="G120" s="25"/>
      <c r="H120" s="25"/>
    </row>
    <row r="121" spans="6:8" ht="12.75">
      <c r="F121" s="25"/>
      <c r="G121" s="25"/>
      <c r="H121" s="25"/>
    </row>
    <row r="122" spans="6:8" ht="12.75">
      <c r="F122" s="25"/>
      <c r="G122" s="25"/>
      <c r="H122" s="25"/>
    </row>
    <row r="123" spans="6:8" ht="12.75">
      <c r="F123" s="25"/>
      <c r="G123" s="25"/>
      <c r="H123" s="25"/>
    </row>
    <row r="124" spans="6:8" ht="12.75">
      <c r="F124" s="25"/>
      <c r="G124" s="25"/>
      <c r="H124" s="25"/>
    </row>
    <row r="125" spans="6:8" ht="12.75">
      <c r="F125" s="25"/>
      <c r="G125" s="25"/>
      <c r="H125" s="25"/>
    </row>
    <row r="126" spans="6:8" ht="12.75">
      <c r="F126" s="25"/>
      <c r="G126" s="25"/>
      <c r="H126" s="25"/>
    </row>
    <row r="127" spans="6:8" ht="12.75">
      <c r="F127" s="25"/>
      <c r="G127" s="25"/>
      <c r="H127" s="25"/>
    </row>
    <row r="128" spans="6:8" ht="12.75">
      <c r="F128" s="25"/>
      <c r="G128" s="25"/>
      <c r="H128" s="25"/>
    </row>
    <row r="129" spans="6:8" ht="12.75">
      <c r="F129" s="25"/>
      <c r="G129" s="25"/>
      <c r="H129" s="25"/>
    </row>
    <row r="130" spans="6:8" ht="12.75">
      <c r="F130" s="25"/>
      <c r="G130" s="25"/>
      <c r="H130" s="25"/>
    </row>
    <row r="131" spans="6:8" ht="12.75">
      <c r="F131" s="25"/>
      <c r="G131" s="25"/>
      <c r="H131" s="25"/>
    </row>
    <row r="132" spans="6:8" ht="12.75">
      <c r="F132" s="25"/>
      <c r="G132" s="25"/>
      <c r="H132" s="25"/>
    </row>
    <row r="133" spans="6:8" ht="12.75">
      <c r="F133" s="25"/>
      <c r="G133" s="25"/>
      <c r="H133" s="25"/>
    </row>
    <row r="134" spans="6:8" ht="12.75">
      <c r="F134" s="25"/>
      <c r="G134" s="25"/>
      <c r="H134" s="25"/>
    </row>
    <row r="135" spans="6:8" ht="12.75">
      <c r="F135" s="25"/>
      <c r="G135" s="25"/>
      <c r="H135" s="25"/>
    </row>
    <row r="136" spans="6:8" ht="12.75">
      <c r="F136" s="25"/>
      <c r="G136" s="25"/>
      <c r="H136" s="25"/>
    </row>
    <row r="137" spans="6:8" ht="12.75">
      <c r="F137" s="25"/>
      <c r="G137" s="25"/>
      <c r="H137" s="25"/>
    </row>
    <row r="138" spans="6:8" ht="12.75">
      <c r="F138" s="25"/>
      <c r="G138" s="25"/>
      <c r="H138" s="25"/>
    </row>
    <row r="139" spans="6:8" ht="12.75">
      <c r="F139" s="25"/>
      <c r="G139" s="25"/>
      <c r="H139" s="25"/>
    </row>
    <row r="140" spans="6:8" ht="12.75">
      <c r="F140" s="25"/>
      <c r="G140" s="25"/>
      <c r="H140" s="25"/>
    </row>
    <row r="141" spans="6:8" ht="12.75">
      <c r="F141" s="25"/>
      <c r="G141" s="25"/>
      <c r="H141" s="25"/>
    </row>
    <row r="142" spans="6:8" ht="12.75">
      <c r="F142" s="25"/>
      <c r="G142" s="25"/>
      <c r="H142" s="25"/>
    </row>
    <row r="143" spans="6:8" ht="12.75">
      <c r="F143" s="25"/>
      <c r="G143" s="25"/>
      <c r="H143" s="25"/>
    </row>
    <row r="144" spans="6:8" ht="12.75">
      <c r="F144" s="25"/>
      <c r="G144" s="25"/>
      <c r="H144" s="25"/>
    </row>
    <row r="145" spans="6:8" ht="12.75">
      <c r="F145" s="25"/>
      <c r="G145" s="25"/>
      <c r="H145" s="25"/>
    </row>
    <row r="146" spans="6:8" ht="12.75">
      <c r="F146" s="25"/>
      <c r="G146" s="25"/>
      <c r="H146" s="25"/>
    </row>
    <row r="147" spans="6:8" ht="12.75">
      <c r="F147" s="25"/>
      <c r="G147" s="25"/>
      <c r="H147" s="25"/>
    </row>
    <row r="148" spans="6:8" ht="12.75">
      <c r="F148" s="25"/>
      <c r="G148" s="25"/>
      <c r="H148" s="25"/>
    </row>
    <row r="149" spans="6:8" ht="12.75">
      <c r="F149" s="25"/>
      <c r="G149" s="25"/>
      <c r="H149" s="25"/>
    </row>
    <row r="150" spans="6:8" ht="12.75">
      <c r="F150" s="25"/>
      <c r="G150" s="25"/>
      <c r="H150" s="25"/>
    </row>
    <row r="151" spans="6:8" ht="12.75">
      <c r="F151" s="25"/>
      <c r="G151" s="25"/>
      <c r="H151" s="25"/>
    </row>
    <row r="152" spans="6:8" ht="12.75">
      <c r="F152" s="25"/>
      <c r="G152" s="25"/>
      <c r="H152" s="25"/>
    </row>
    <row r="153" spans="6:8" ht="12.75">
      <c r="F153" s="25"/>
      <c r="G153" s="25"/>
      <c r="H153" s="25"/>
    </row>
    <row r="154" spans="6:8" ht="12.75">
      <c r="F154" s="25"/>
      <c r="G154" s="25"/>
      <c r="H154" s="25"/>
    </row>
    <row r="155" spans="6:8" ht="12.75">
      <c r="F155" s="25"/>
      <c r="G155" s="25"/>
      <c r="H155" s="25"/>
    </row>
    <row r="156" spans="6:8" ht="12.75">
      <c r="F156" s="25"/>
      <c r="G156" s="25"/>
      <c r="H156" s="25"/>
    </row>
    <row r="157" spans="6:8" ht="12.75">
      <c r="F157" s="25"/>
      <c r="G157" s="25"/>
      <c r="H157" s="25"/>
    </row>
    <row r="158" spans="6:8" ht="12.75">
      <c r="F158" s="25"/>
      <c r="G158" s="25"/>
      <c r="H158" s="25"/>
    </row>
    <row r="159" spans="6:8" ht="12.75">
      <c r="F159" s="25"/>
      <c r="G159" s="25"/>
      <c r="H159" s="25"/>
    </row>
    <row r="160" spans="6:8" ht="12.75">
      <c r="F160" s="25"/>
      <c r="G160" s="25"/>
      <c r="H160" s="25"/>
    </row>
    <row r="161" spans="6:8" ht="12.75">
      <c r="F161" s="25"/>
      <c r="G161" s="25"/>
      <c r="H161" s="25"/>
    </row>
    <row r="162" spans="6:8" ht="12.75">
      <c r="F162" s="25"/>
      <c r="G162" s="25"/>
      <c r="H162" s="25"/>
    </row>
    <row r="163" spans="6:8" ht="12.75">
      <c r="F163" s="25"/>
      <c r="G163" s="25"/>
      <c r="H163" s="25"/>
    </row>
    <row r="164" spans="6:8" ht="12.75">
      <c r="F164" s="25"/>
      <c r="G164" s="25"/>
      <c r="H164" s="25"/>
    </row>
    <row r="165" spans="6:8" ht="12.75">
      <c r="F165" s="25"/>
      <c r="G165" s="25"/>
      <c r="H165" s="25"/>
    </row>
    <row r="166" spans="6:8" ht="12.75">
      <c r="F166" s="25"/>
      <c r="G166" s="25"/>
      <c r="H166" s="25"/>
    </row>
    <row r="167" spans="6:8" ht="12.75">
      <c r="F167" s="25"/>
      <c r="G167" s="25"/>
      <c r="H167" s="25"/>
    </row>
    <row r="168" spans="6:8" ht="12.75">
      <c r="F168" s="25"/>
      <c r="G168" s="25"/>
      <c r="H168" s="25"/>
    </row>
    <row r="169" spans="6:8" ht="12.75">
      <c r="F169" s="25"/>
      <c r="G169" s="25"/>
      <c r="H169" s="25"/>
    </row>
    <row r="170" spans="6:8" ht="12.75">
      <c r="F170" s="25"/>
      <c r="G170" s="25"/>
      <c r="H170" s="25"/>
    </row>
    <row r="171" spans="6:8" ht="12.75">
      <c r="F171" s="25"/>
      <c r="G171" s="25"/>
      <c r="H171" s="25"/>
    </row>
    <row r="172" spans="6:8" ht="12.75">
      <c r="F172" s="25"/>
      <c r="G172" s="25"/>
      <c r="H172" s="25"/>
    </row>
    <row r="173" spans="6:8" ht="12.75">
      <c r="F173" s="25"/>
      <c r="G173" s="25"/>
      <c r="H173" s="25"/>
    </row>
    <row r="174" spans="6:8" ht="12.75">
      <c r="F174" s="25"/>
      <c r="G174" s="25"/>
      <c r="H174" s="25"/>
    </row>
    <row r="175" spans="6:8" ht="12.75">
      <c r="F175" s="25"/>
      <c r="G175" s="25"/>
      <c r="H175" s="25"/>
    </row>
    <row r="176" spans="6:8" ht="12.75">
      <c r="F176" s="25"/>
      <c r="G176" s="25"/>
      <c r="H176" s="25"/>
    </row>
    <row r="177" spans="6:8" ht="12.75">
      <c r="F177" s="25"/>
      <c r="G177" s="25"/>
      <c r="H177" s="25"/>
    </row>
    <row r="178" spans="6:8" ht="12.75">
      <c r="F178" s="25"/>
      <c r="G178" s="25"/>
      <c r="H178" s="25"/>
    </row>
    <row r="179" spans="6:8" ht="12.75">
      <c r="F179" s="25"/>
      <c r="G179" s="25"/>
      <c r="H179" s="25"/>
    </row>
    <row r="180" spans="6:8" ht="12.75">
      <c r="F180" s="25"/>
      <c r="G180" s="25"/>
      <c r="H180" s="25"/>
    </row>
    <row r="181" spans="6:8" ht="12.75">
      <c r="F181" s="25"/>
      <c r="G181" s="25"/>
      <c r="H181" s="25"/>
    </row>
    <row r="182" spans="6:8" ht="12.75">
      <c r="F182" s="25"/>
      <c r="G182" s="25"/>
      <c r="H182" s="25"/>
    </row>
    <row r="183" spans="6:8" ht="12.75">
      <c r="F183" s="25"/>
      <c r="G183" s="25"/>
      <c r="H183" s="25"/>
    </row>
    <row r="184" spans="6:8" ht="12.75">
      <c r="F184" s="25"/>
      <c r="G184" s="25"/>
      <c r="H184" s="25"/>
    </row>
    <row r="185" spans="6:8" ht="12.75">
      <c r="F185" s="25"/>
      <c r="G185" s="25"/>
      <c r="H185" s="25"/>
    </row>
    <row r="186" spans="6:8" ht="12.75">
      <c r="F186" s="25"/>
      <c r="G186" s="25"/>
      <c r="H186" s="25"/>
    </row>
    <row r="187" spans="6:8" ht="12.75">
      <c r="F187" s="25"/>
      <c r="G187" s="25"/>
      <c r="H187" s="25"/>
    </row>
    <row r="188" spans="6:8" ht="12.75">
      <c r="F188" s="25"/>
      <c r="G188" s="25"/>
      <c r="H188" s="25"/>
    </row>
    <row r="189" spans="6:8" ht="12.75">
      <c r="F189" s="25"/>
      <c r="G189" s="25"/>
      <c r="H189" s="25"/>
    </row>
    <row r="190" spans="6:8" ht="12.75">
      <c r="F190" s="25"/>
      <c r="G190" s="25"/>
      <c r="H190" s="25"/>
    </row>
    <row r="191" spans="6:8" ht="12.75">
      <c r="F191" s="25"/>
      <c r="G191" s="25"/>
      <c r="H191" s="25"/>
    </row>
    <row r="192" spans="6:8" ht="12.75">
      <c r="F192" s="25"/>
      <c r="G192" s="25"/>
      <c r="H192" s="25"/>
    </row>
    <row r="193" spans="6:8" ht="12.75">
      <c r="F193" s="25"/>
      <c r="G193" s="25"/>
      <c r="H193" s="25"/>
    </row>
    <row r="194" spans="6:8" ht="12.75">
      <c r="F194" s="25"/>
      <c r="G194" s="25"/>
      <c r="H194" s="25"/>
    </row>
    <row r="195" spans="6:8" ht="12.75">
      <c r="F195" s="25"/>
      <c r="G195" s="25"/>
      <c r="H195" s="25"/>
    </row>
    <row r="196" spans="6:8" ht="12.75">
      <c r="F196" s="25"/>
      <c r="G196" s="25"/>
      <c r="H196" s="25"/>
    </row>
    <row r="197" spans="6:8" ht="12.75">
      <c r="F197" s="25"/>
      <c r="G197" s="25"/>
      <c r="H197" s="25"/>
    </row>
    <row r="198" spans="6:8" ht="12.75">
      <c r="F198" s="25"/>
      <c r="G198" s="25"/>
      <c r="H198" s="25"/>
    </row>
    <row r="199" spans="6:8" ht="12.75">
      <c r="F199" s="25"/>
      <c r="G199" s="25"/>
      <c r="H199" s="25"/>
    </row>
    <row r="200" spans="6:8" ht="12.75">
      <c r="F200" s="25"/>
      <c r="G200" s="25"/>
      <c r="H200" s="25"/>
    </row>
    <row r="201" spans="6:8" ht="12.75">
      <c r="F201" s="25"/>
      <c r="G201" s="25"/>
      <c r="H201" s="25"/>
    </row>
    <row r="202" spans="6:8" ht="12.75">
      <c r="F202" s="25"/>
      <c r="G202" s="25"/>
      <c r="H202" s="25"/>
    </row>
    <row r="203" spans="6:8" ht="12.75">
      <c r="F203" s="25"/>
      <c r="G203" s="25"/>
      <c r="H203" s="25"/>
    </row>
    <row r="204" spans="6:8" ht="12.75">
      <c r="F204" s="25"/>
      <c r="G204" s="25"/>
      <c r="H204" s="25"/>
    </row>
    <row r="205" spans="6:8" ht="12.75">
      <c r="F205" s="25"/>
      <c r="G205" s="25"/>
      <c r="H205" s="25"/>
    </row>
    <row r="206" spans="6:8" ht="12.75">
      <c r="F206" s="25"/>
      <c r="G206" s="25"/>
      <c r="H206" s="25"/>
    </row>
    <row r="207" spans="6:8" ht="12.75">
      <c r="F207" s="25"/>
      <c r="G207" s="25"/>
      <c r="H207" s="25"/>
    </row>
    <row r="208" spans="6:8" ht="12.75">
      <c r="F208" s="25"/>
      <c r="G208" s="25"/>
      <c r="H208" s="25"/>
    </row>
    <row r="209" spans="6:8" ht="12.75">
      <c r="F209" s="25"/>
      <c r="G209" s="25"/>
      <c r="H209" s="25"/>
    </row>
    <row r="210" spans="6:8" ht="12.75">
      <c r="F210" s="25"/>
      <c r="G210" s="25"/>
      <c r="H210" s="25"/>
    </row>
    <row r="211" spans="6:8" ht="12.75">
      <c r="F211" s="25"/>
      <c r="G211" s="25"/>
      <c r="H211" s="25"/>
    </row>
    <row r="212" spans="6:8" ht="12.75">
      <c r="F212" s="25"/>
      <c r="G212" s="25"/>
      <c r="H212" s="25"/>
    </row>
    <row r="213" spans="6:8" ht="12.75">
      <c r="F213" s="25"/>
      <c r="G213" s="25"/>
      <c r="H213" s="25"/>
    </row>
    <row r="214" spans="6:8" ht="12.75">
      <c r="F214" s="25"/>
      <c r="G214" s="25"/>
      <c r="H214" s="25"/>
    </row>
    <row r="215" spans="6:8" ht="12.75">
      <c r="F215" s="25"/>
      <c r="G215" s="25"/>
      <c r="H215" s="25"/>
    </row>
    <row r="216" spans="6:8" ht="12.75">
      <c r="F216" s="25"/>
      <c r="G216" s="25"/>
      <c r="H216" s="25"/>
    </row>
    <row r="217" spans="6:8" ht="12.75">
      <c r="F217" s="25"/>
      <c r="G217" s="25"/>
      <c r="H217" s="25"/>
    </row>
    <row r="218" spans="6:8" ht="12.75">
      <c r="F218" s="25"/>
      <c r="G218" s="25"/>
      <c r="H218" s="25"/>
    </row>
    <row r="219" spans="6:8" ht="12.75">
      <c r="F219" s="25"/>
      <c r="G219" s="25"/>
      <c r="H219" s="25"/>
    </row>
    <row r="220" spans="6:8" ht="12.75">
      <c r="F220" s="25"/>
      <c r="G220" s="25"/>
      <c r="H220" s="25"/>
    </row>
    <row r="221" spans="6:8" ht="12.75">
      <c r="F221" s="25"/>
      <c r="G221" s="25"/>
      <c r="H221" s="25"/>
    </row>
    <row r="222" spans="6:8" ht="12.75">
      <c r="F222" s="25"/>
      <c r="G222" s="25"/>
      <c r="H222" s="25"/>
    </row>
    <row r="223" spans="6:8" ht="12.75">
      <c r="F223" s="25"/>
      <c r="G223" s="25"/>
      <c r="H223" s="25"/>
    </row>
    <row r="224" spans="6:8" ht="12.75">
      <c r="F224" s="25"/>
      <c r="G224" s="25"/>
      <c r="H224" s="25"/>
    </row>
    <row r="225" spans="6:8" ht="12.75">
      <c r="F225" s="25"/>
      <c r="G225" s="25"/>
      <c r="H225" s="25"/>
    </row>
    <row r="226" spans="6:8" ht="12.75">
      <c r="F226" s="25"/>
      <c r="G226" s="25"/>
      <c r="H226" s="25"/>
    </row>
    <row r="227" spans="6:8" ht="12.75">
      <c r="F227" s="25"/>
      <c r="G227" s="25"/>
      <c r="H227" s="25"/>
    </row>
    <row r="228" spans="6:8" ht="12.75">
      <c r="F228" s="25"/>
      <c r="G228" s="25"/>
      <c r="H228" s="25"/>
    </row>
    <row r="229" spans="6:8" ht="12.75">
      <c r="F229" s="25"/>
      <c r="G229" s="25"/>
      <c r="H229" s="25"/>
    </row>
    <row r="230" spans="6:8" ht="12.75">
      <c r="F230" s="25"/>
      <c r="G230" s="25"/>
      <c r="H230" s="25"/>
    </row>
    <row r="231" spans="6:8" ht="12.75">
      <c r="F231" s="25"/>
      <c r="G231" s="25"/>
      <c r="H231" s="25"/>
    </row>
    <row r="232" spans="6:8" ht="12.75">
      <c r="F232" s="25"/>
      <c r="G232" s="25"/>
      <c r="H232" s="25"/>
    </row>
    <row r="233" spans="6:8" ht="12.75">
      <c r="F233" s="25"/>
      <c r="G233" s="25"/>
      <c r="H233" s="25"/>
    </row>
    <row r="234" spans="6:8" ht="12.75">
      <c r="F234" s="25"/>
      <c r="G234" s="25"/>
      <c r="H234" s="25"/>
    </row>
    <row r="235" spans="6:8" ht="12.75">
      <c r="F235" s="25"/>
      <c r="G235" s="25"/>
      <c r="H235" s="25"/>
    </row>
    <row r="236" spans="6:8" ht="12.75">
      <c r="F236" s="25"/>
      <c r="G236" s="25"/>
      <c r="H236" s="25"/>
    </row>
    <row r="237" spans="6:8" ht="12.75">
      <c r="F237" s="25"/>
      <c r="G237" s="25"/>
      <c r="H237" s="25"/>
    </row>
    <row r="238" spans="6:8" ht="12.75">
      <c r="F238" s="25"/>
      <c r="G238" s="25"/>
      <c r="H238" s="25"/>
    </row>
    <row r="239" spans="6:8" ht="12.75">
      <c r="F239" s="25"/>
      <c r="G239" s="25"/>
      <c r="H239" s="25"/>
    </row>
    <row r="240" spans="6:8" ht="12.75">
      <c r="F240" s="25"/>
      <c r="G240" s="25"/>
      <c r="H240" s="25"/>
    </row>
    <row r="241" spans="6:8" ht="12.75">
      <c r="F241" s="25"/>
      <c r="G241" s="25"/>
      <c r="H241" s="25"/>
    </row>
    <row r="242" spans="6:8" ht="12.75">
      <c r="F242" s="25"/>
      <c r="G242" s="25"/>
      <c r="H242" s="25"/>
    </row>
    <row r="243" spans="6:8" ht="12.75">
      <c r="F243" s="25"/>
      <c r="G243" s="25"/>
      <c r="H243" s="25"/>
    </row>
    <row r="244" spans="6:8" ht="12.75">
      <c r="F244" s="25"/>
      <c r="G244" s="25"/>
      <c r="H244" s="25"/>
    </row>
    <row r="245" spans="6:8" ht="12.75">
      <c r="F245" s="25"/>
      <c r="G245" s="25"/>
      <c r="H245" s="25"/>
    </row>
    <row r="246" spans="6:8" ht="12.75">
      <c r="F246" s="25"/>
      <c r="G246" s="25"/>
      <c r="H246" s="25"/>
    </row>
    <row r="247" spans="6:8" ht="12.75">
      <c r="F247" s="25"/>
      <c r="G247" s="25"/>
      <c r="H247" s="25"/>
    </row>
    <row r="248" spans="6:8" ht="12.75">
      <c r="F248" s="25"/>
      <c r="G248" s="25"/>
      <c r="H248" s="25"/>
    </row>
    <row r="249" spans="6:8" ht="12.75">
      <c r="F249" s="25"/>
      <c r="G249" s="25"/>
      <c r="H249" s="25"/>
    </row>
    <row r="250" spans="6:8" ht="12.75">
      <c r="F250" s="25"/>
      <c r="G250" s="25"/>
      <c r="H250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2017-04-06T07:02:43Z</dcterms:created>
  <dcterms:modified xsi:type="dcterms:W3CDTF">2017-04-06T07:03:16Z</dcterms:modified>
  <cp:category/>
  <cp:version/>
  <cp:contentType/>
  <cp:contentStatus/>
</cp:coreProperties>
</file>